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11520" windowHeight="9132" tabRatio="822" activeTab="1"/>
  </bookViews>
  <sheets>
    <sheet name="Résultats par équipes" sheetId="1" r:id="rId1"/>
    <sheet name="Compétition 2" sheetId="2" r:id="rId2"/>
  </sheets>
  <definedNames>
    <definedName name="_xlnm._FilterDatabase" localSheetId="1" hidden="1">'Compétition 2'!$A$5:$G$151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<sst xmlns="http://schemas.openxmlformats.org/spreadsheetml/2006/main" count="695" uniqueCount="295">
  <si>
    <t>La Domangère</t>
  </si>
  <si>
    <t>Les Fontenelles</t>
  </si>
  <si>
    <t>Les Olonnes</t>
  </si>
  <si>
    <t>Port Bourgenay</t>
  </si>
  <si>
    <t>Saint-Jean de Monts</t>
  </si>
  <si>
    <t>Nom</t>
  </si>
  <si>
    <t>Prénom</t>
  </si>
  <si>
    <t>Club</t>
  </si>
  <si>
    <t>Brut</t>
  </si>
  <si>
    <t>Net</t>
  </si>
  <si>
    <t>Mme</t>
  </si>
  <si>
    <t>M.</t>
  </si>
  <si>
    <t>N° de Licence</t>
  </si>
  <si>
    <t>Arnaud</t>
  </si>
  <si>
    <t>Louis Marie</t>
  </si>
  <si>
    <t>Cornu</t>
  </si>
  <si>
    <t>Jean Luc</t>
  </si>
  <si>
    <t>France</t>
  </si>
  <si>
    <t>Marcel</t>
  </si>
  <si>
    <t>Maurice</t>
  </si>
  <si>
    <t>Bernard</t>
  </si>
  <si>
    <t>Michel</t>
  </si>
  <si>
    <t>Poupin</t>
  </si>
  <si>
    <t>Yves</t>
  </si>
  <si>
    <t>Dubois</t>
  </si>
  <si>
    <t>Joël</t>
  </si>
  <si>
    <t>Paressant</t>
  </si>
  <si>
    <t>Bruno</t>
  </si>
  <si>
    <t>Jacky</t>
  </si>
  <si>
    <t>Francis</t>
  </si>
  <si>
    <t>Civ.</t>
  </si>
  <si>
    <t>Monique</t>
  </si>
  <si>
    <t>Coajou</t>
  </si>
  <si>
    <t>Douet</t>
  </si>
  <si>
    <t>Chardonneau</t>
  </si>
  <si>
    <t>Guillemain</t>
  </si>
  <si>
    <t>Serge</t>
  </si>
  <si>
    <t>Alain</t>
  </si>
  <si>
    <t>Roland</t>
  </si>
  <si>
    <t>Patrick</t>
  </si>
  <si>
    <t>Jean François</t>
  </si>
  <si>
    <t>Gérard</t>
  </si>
  <si>
    <t>François</t>
  </si>
  <si>
    <t>Philippe</t>
  </si>
  <si>
    <t>Evelyne</t>
  </si>
  <si>
    <t>Jacques</t>
  </si>
  <si>
    <t>Dominique</t>
  </si>
  <si>
    <t>Thierry</t>
  </si>
  <si>
    <t>Guy</t>
  </si>
  <si>
    <t>Jackie</t>
  </si>
  <si>
    <t>Lhuissier</t>
  </si>
  <si>
    <t>Jourdan</t>
  </si>
  <si>
    <t>Brochard</t>
  </si>
  <si>
    <t>Bonazzi</t>
  </si>
  <si>
    <t>Van Den Broucke</t>
  </si>
  <si>
    <t>Carnis</t>
  </si>
  <si>
    <t>Alexandre</t>
  </si>
  <si>
    <t>Robin</t>
  </si>
  <si>
    <t>Dupuis</t>
  </si>
  <si>
    <t>Marc</t>
  </si>
  <si>
    <t>Pineau</t>
  </si>
  <si>
    <t>Mansuy</t>
  </si>
  <si>
    <t>Richard</t>
  </si>
  <si>
    <t>Erskine</t>
  </si>
  <si>
    <t>Delandes</t>
  </si>
  <si>
    <t>Jean-Marie</t>
  </si>
  <si>
    <t>Belleville</t>
  </si>
  <si>
    <t>Beneteau</t>
  </si>
  <si>
    <t>Catherine</t>
  </si>
  <si>
    <t>Singla</t>
  </si>
  <si>
    <t>Martine</t>
  </si>
  <si>
    <t>Jean</t>
  </si>
  <si>
    <t>Moreau</t>
  </si>
  <si>
    <t>Pierre</t>
  </si>
  <si>
    <t>Olivier</t>
  </si>
  <si>
    <t>Rabiller</t>
  </si>
  <si>
    <t>Daniel</t>
  </si>
  <si>
    <t>Anne</t>
  </si>
  <si>
    <t>Robert</t>
  </si>
  <si>
    <t>Ravon</t>
  </si>
  <si>
    <t>Vinet</t>
  </si>
  <si>
    <t>Claude</t>
  </si>
  <si>
    <t>Gilbert</t>
  </si>
  <si>
    <t>Dugat</t>
  </si>
  <si>
    <t>Eley</t>
  </si>
  <si>
    <t>Terry</t>
  </si>
  <si>
    <t>Fonteneau</t>
  </si>
  <si>
    <t>Giraud</t>
  </si>
  <si>
    <t>Nelly</t>
  </si>
  <si>
    <t>Gratton</t>
  </si>
  <si>
    <t>Caroline</t>
  </si>
  <si>
    <t>Guerin</t>
  </si>
  <si>
    <t>Paul</t>
  </si>
  <si>
    <t>Guillou</t>
  </si>
  <si>
    <t>Liegeois</t>
  </si>
  <si>
    <t>Mac Mahon</t>
  </si>
  <si>
    <t>Massiot</t>
  </si>
  <si>
    <t>Laurence</t>
  </si>
  <si>
    <t>Petit</t>
  </si>
  <si>
    <t>Antoine</t>
  </si>
  <si>
    <t>Jean Pierre</t>
  </si>
  <si>
    <t>Gaëtan</t>
  </si>
  <si>
    <t>Elizabeth</t>
  </si>
  <si>
    <t>Annick</t>
  </si>
  <si>
    <t>Joseph</t>
  </si>
  <si>
    <t>Laurent</t>
  </si>
  <si>
    <t>Habib</t>
  </si>
  <si>
    <t>Georges</t>
  </si>
  <si>
    <t>Christian</t>
  </si>
  <si>
    <t>Joselyne</t>
  </si>
  <si>
    <t>Maryvonne</t>
  </si>
  <si>
    <t>Jean Marie</t>
  </si>
  <si>
    <t>Balaguer</t>
  </si>
  <si>
    <t>Baudoin</t>
  </si>
  <si>
    <t>Berges</t>
  </si>
  <si>
    <t>Chauvin</t>
  </si>
  <si>
    <t>Claisse</t>
  </si>
  <si>
    <t>Denis</t>
  </si>
  <si>
    <t>Enault</t>
  </si>
  <si>
    <t>Grolleau</t>
  </si>
  <si>
    <t>Guitton</t>
  </si>
  <si>
    <t>Idee</t>
  </si>
  <si>
    <t>Tremblier</t>
  </si>
  <si>
    <t>Launay</t>
  </si>
  <si>
    <t>Naud</t>
  </si>
  <si>
    <t>Ogel</t>
  </si>
  <si>
    <t>Viguier</t>
  </si>
  <si>
    <t>Pouplin</t>
  </si>
  <si>
    <t>Pradeau</t>
  </si>
  <si>
    <t>Prax</t>
  </si>
  <si>
    <t>Rihani</t>
  </si>
  <si>
    <t>Smondack</t>
  </si>
  <si>
    <t>Tarelli</t>
  </si>
  <si>
    <t>Houdart</t>
  </si>
  <si>
    <t>Tarrazon</t>
  </si>
  <si>
    <t>Blond</t>
  </si>
  <si>
    <t>Rollin</t>
  </si>
  <si>
    <t>Rott</t>
  </si>
  <si>
    <t>Guillet</t>
  </si>
  <si>
    <t>Annie</t>
  </si>
  <si>
    <t>Benoist</t>
  </si>
  <si>
    <t>Jean Jacques</t>
  </si>
  <si>
    <t>Jean-François</t>
  </si>
  <si>
    <t>Jean-Paul</t>
  </si>
  <si>
    <t>Mc Cullough</t>
  </si>
  <si>
    <t>Lucien</t>
  </si>
  <si>
    <t>Francoise</t>
  </si>
  <si>
    <t>Gerard</t>
  </si>
  <si>
    <t>Mocquard</t>
  </si>
  <si>
    <t>Jean Claude</t>
  </si>
  <si>
    <t>Clement</t>
  </si>
  <si>
    <t>Duboclard</t>
  </si>
  <si>
    <t>Piveteau</t>
  </si>
  <si>
    <t>Lionel</t>
  </si>
  <si>
    <t>Henri</t>
  </si>
  <si>
    <t xml:space="preserve">Total 1° compétition : </t>
  </si>
  <si>
    <t xml:space="preserve">Total 2° compétition : </t>
  </si>
  <si>
    <t xml:space="preserve">Total 3° compétition : </t>
  </si>
  <si>
    <t xml:space="preserve">Total 4° compétition : </t>
  </si>
  <si>
    <t xml:space="preserve">Total 5° compétition : </t>
  </si>
  <si>
    <t>Résultats par équipes</t>
  </si>
  <si>
    <t>Francois</t>
  </si>
  <si>
    <t>Résultats comptabilisés</t>
  </si>
  <si>
    <t>Vandehende</t>
  </si>
  <si>
    <t>Violleau</t>
  </si>
  <si>
    <t>Jean-Jacques</t>
  </si>
  <si>
    <t>Toque</t>
  </si>
  <si>
    <t>Roy</t>
  </si>
  <si>
    <t>Belrepayre</t>
  </si>
  <si>
    <t>Sylvie</t>
  </si>
  <si>
    <t>Rocheteau</t>
  </si>
  <si>
    <t>Fabienne</t>
  </si>
  <si>
    <t>Soulard</t>
  </si>
  <si>
    <t>Bisserie</t>
  </si>
  <si>
    <t>Rafin</t>
  </si>
  <si>
    <t>Vichet</t>
  </si>
  <si>
    <t>Ellis</t>
  </si>
  <si>
    <t>Brian</t>
  </si>
  <si>
    <t>Bruneau</t>
  </si>
  <si>
    <t>Jouffrault</t>
  </si>
  <si>
    <t>Cauet</t>
  </si>
  <si>
    <t>Butreau</t>
  </si>
  <si>
    <t>Amion</t>
  </si>
  <si>
    <t>Schmitt</t>
  </si>
  <si>
    <t>Desclaux</t>
  </si>
  <si>
    <t>Classement / Total</t>
  </si>
  <si>
    <t>Linsart</t>
  </si>
  <si>
    <t>Lecoeur</t>
  </si>
  <si>
    <t>Franiatte</t>
  </si>
  <si>
    <t>Charrier</t>
  </si>
  <si>
    <t>Jean Francois</t>
  </si>
  <si>
    <t>Joel</t>
  </si>
  <si>
    <t>Mardi 19 mai à La Domangère</t>
  </si>
  <si>
    <t>HOUDART Jacques</t>
  </si>
  <si>
    <t>CLAISSE Elizabeth</t>
  </si>
  <si>
    <t>ALEXANDRE Evelyne</t>
  </si>
  <si>
    <t>RIHANI Habib</t>
  </si>
  <si>
    <t>Rousseau</t>
  </si>
  <si>
    <t>Maniere</t>
  </si>
  <si>
    <t>Baudet</t>
  </si>
  <si>
    <t>Berthout</t>
  </si>
  <si>
    <t>Bouilly</t>
  </si>
  <si>
    <t>Bourget</t>
  </si>
  <si>
    <t>Brunet</t>
  </si>
  <si>
    <t>Marie Chri</t>
  </si>
  <si>
    <t>Delabaudiniere</t>
  </si>
  <si>
    <t>Odile</t>
  </si>
  <si>
    <t>Gloux</t>
  </si>
  <si>
    <t>Jocelyne</t>
  </si>
  <si>
    <t>Kutter</t>
  </si>
  <si>
    <t>M-Liliane</t>
  </si>
  <si>
    <t>Nineuil</t>
  </si>
  <si>
    <t>Maire</t>
  </si>
  <si>
    <t>Perrocheau</t>
  </si>
  <si>
    <t>Pinard</t>
  </si>
  <si>
    <t>Quinterne</t>
  </si>
  <si>
    <t>Ragas</t>
  </si>
  <si>
    <t>Renaud</t>
  </si>
  <si>
    <t>Souveyet</t>
  </si>
  <si>
    <t>Teigner</t>
  </si>
  <si>
    <t>Vuccino</t>
  </si>
  <si>
    <t>1ier score Brut</t>
  </si>
  <si>
    <t>1ier score Net</t>
  </si>
  <si>
    <t>2ième score Net</t>
  </si>
  <si>
    <t>3ième score Net</t>
  </si>
  <si>
    <t>4ième score Net</t>
  </si>
  <si>
    <t>5ième score Net</t>
  </si>
  <si>
    <t>Couturier</t>
  </si>
  <si>
    <t>BENETEAU Joël</t>
  </si>
  <si>
    <t>LIEGEOIS Martine</t>
  </si>
  <si>
    <t>ROUSSEAU Denis</t>
  </si>
  <si>
    <t>RAVON Robert</t>
  </si>
  <si>
    <t>RABILLER Daniel</t>
  </si>
  <si>
    <t>REMAUD Dominique</t>
  </si>
  <si>
    <t>MICHEL Guy</t>
  </si>
  <si>
    <t>RABILLER Jackie</t>
  </si>
  <si>
    <t>ERGAND Daniel</t>
  </si>
  <si>
    <t>CHAPTAL Jack</t>
  </si>
  <si>
    <t>PINEAU Guy</t>
  </si>
  <si>
    <t>BUTREAU Marie Chri</t>
  </si>
  <si>
    <t>DESCLAUX Lucien</t>
  </si>
  <si>
    <t>BALAGUER Joselyne</t>
  </si>
  <si>
    <t>BERBARD Alain</t>
  </si>
  <si>
    <t>DUBOCLARD Francis</t>
  </si>
  <si>
    <t>DELABAUDINIERE Claude</t>
  </si>
  <si>
    <t>CHARRIER Dominique</t>
  </si>
  <si>
    <t>LE COUR GRANDMAISON Côme</t>
  </si>
  <si>
    <t>ALBERT Jean-Pierre</t>
  </si>
  <si>
    <t>SIMM Malcolm</t>
  </si>
  <si>
    <t>PETIT Richard</t>
  </si>
  <si>
    <t>DUBOIS Joël</t>
  </si>
  <si>
    <t>GLOUX Odile</t>
  </si>
  <si>
    <t>ARNAUD Louis Marie</t>
  </si>
  <si>
    <t>LE BRET Catherine</t>
  </si>
  <si>
    <t>Flotte</t>
  </si>
  <si>
    <t>Janeau</t>
  </si>
  <si>
    <t>Le Bec</t>
  </si>
  <si>
    <t>Jean-Denis</t>
  </si>
  <si>
    <t>Picavet</t>
  </si>
  <si>
    <t>Christine</t>
  </si>
  <si>
    <t>Michelle</t>
  </si>
  <si>
    <t>Philip</t>
  </si>
  <si>
    <t>Achille</t>
  </si>
  <si>
    <t>Michot</t>
  </si>
  <si>
    <t>Margarita</t>
  </si>
  <si>
    <t>Charpentier</t>
  </si>
  <si>
    <t>Drapeau</t>
  </si>
  <si>
    <t>Pimenta</t>
  </si>
  <si>
    <t>Tony</t>
  </si>
  <si>
    <t>Borel</t>
  </si>
  <si>
    <t>Marie</t>
  </si>
  <si>
    <t>O Leary</t>
  </si>
  <si>
    <t>DUGAT Jean Claude</t>
  </si>
  <si>
    <t>OLIVIER Robert</t>
  </si>
  <si>
    <t>GUILLET Annie</t>
  </si>
  <si>
    <t>MANIERE Maurice</t>
  </si>
  <si>
    <t>COUTURIER Lionel</t>
  </si>
  <si>
    <t>MANSUY Alain</t>
  </si>
  <si>
    <t>CARNIS Jacky</t>
  </si>
  <si>
    <t>VAN DEN BROUCKE Francoise</t>
  </si>
  <si>
    <t>PINARD Henri</t>
  </si>
  <si>
    <t>PIMENTA Tony</t>
  </si>
  <si>
    <t>BERNARD Alain</t>
  </si>
  <si>
    <t>BISSERIE Jean-Marie</t>
  </si>
  <si>
    <t>AMION Martine</t>
  </si>
  <si>
    <t>BALAGUER Patrick</t>
  </si>
  <si>
    <t>IDEE Annick</t>
  </si>
  <si>
    <t>PRADEAU Jean Pierre</t>
  </si>
  <si>
    <t>BERGES Robert</t>
  </si>
  <si>
    <t>CAUET Yves</t>
  </si>
  <si>
    <t>PARESSANT Bruno</t>
  </si>
  <si>
    <t>ROY Michel</t>
  </si>
  <si>
    <t>FRANCE Marcel</t>
  </si>
  <si>
    <t>LE BEC Jean-Denis</t>
  </si>
  <si>
    <t>BAUDET Jean-Marie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</si>
</sst>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0"/>
    <numFmt numFmtId="166" formatCode="0&quot;° place&quot;"/>
    <numFmt numFmtId="167" formatCode="0&quot; °&quot;"/>
    <numFmt numFmtId="168" formatCode="0&quot;° place / total&quot;"/>
    <numFmt numFmtId="169" formatCode="0&quot;° place / joueurs&quot;"/>
    <numFmt numFmtId="170" formatCode="0&quot;° place / joueuses&quot;"/>
    <numFmt numFmtId="171" formatCode="&quot;avec &quot;0&quot; pts&quot;"/>
    <numFmt numFmtId="172" formatCode="0&quot; pts/finale)&quot;"/>
    <numFmt numFmtId="173" formatCode="&quot;(&quot;0&quot; comp. +&quot;"/>
    <numFmt numFmtId="174" formatCode="0&quot;° prix :&quot;"/>
    <numFmt numFmtId="175" formatCode="0&quot;° :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uble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41" fillId="0" borderId="0" xfId="0" applyFont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top" wrapText="1"/>
    </xf>
    <xf numFmtId="165" fontId="41" fillId="33" borderId="1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165" fontId="41" fillId="0" borderId="18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top"/>
    </xf>
    <xf numFmtId="0" fontId="27" fillId="0" borderId="0" xfId="0" applyFont="1" applyAlignment="1">
      <alignment vertical="top"/>
    </xf>
    <xf numFmtId="0" fontId="27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41" fillId="33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1" fontId="2" fillId="0" borderId="16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0" fontId="43" fillId="0" borderId="0" xfId="0" applyFont="1" applyAlignment="1">
      <alignment vertical="top"/>
    </xf>
    <xf numFmtId="164" fontId="41" fillId="33" borderId="23" xfId="0" applyNumberFormat="1" applyFon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top" wrapText="1"/>
    </xf>
    <xf numFmtId="164" fontId="0" fillId="0" borderId="25" xfId="0" applyNumberFormat="1" applyBorder="1" applyAlignment="1">
      <alignment horizontal="center" vertical="top" wrapText="1"/>
    </xf>
    <xf numFmtId="164" fontId="41" fillId="33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top" wrapText="1"/>
    </xf>
    <xf numFmtId="0" fontId="44" fillId="0" borderId="28" xfId="0" applyFont="1" applyBorder="1" applyAlignment="1">
      <alignment/>
    </xf>
    <xf numFmtId="1" fontId="44" fillId="0" borderId="29" xfId="0" applyNumberFormat="1" applyFont="1" applyBorder="1" applyAlignment="1">
      <alignment horizontal="center"/>
    </xf>
    <xf numFmtId="0" fontId="44" fillId="0" borderId="30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32" xfId="0" applyFont="1" applyBorder="1" applyAlignment="1">
      <alignment/>
    </xf>
    <xf numFmtId="0" fontId="44" fillId="0" borderId="33" xfId="0" applyFont="1" applyBorder="1" applyAlignment="1">
      <alignment/>
    </xf>
    <xf numFmtId="1" fontId="44" fillId="0" borderId="34" xfId="0" applyNumberFormat="1" applyFont="1" applyBorder="1" applyAlignment="1">
      <alignment horizontal="center"/>
    </xf>
    <xf numFmtId="1" fontId="44" fillId="0" borderId="34" xfId="0" applyNumberFormat="1" applyFont="1" applyBorder="1" applyAlignment="1">
      <alignment horizontal="left"/>
    </xf>
    <xf numFmtId="1" fontId="44" fillId="0" borderId="34" xfId="0" applyNumberFormat="1" applyFont="1" applyBorder="1" applyAlignment="1">
      <alignment/>
    </xf>
    <xf numFmtId="1" fontId="44" fillId="0" borderId="35" xfId="0" applyNumberFormat="1" applyFont="1" applyBorder="1" applyAlignment="1">
      <alignment horizontal="left"/>
    </xf>
    <xf numFmtId="1" fontId="44" fillId="0" borderId="36" xfId="0" applyNumberFormat="1" applyFont="1" applyBorder="1" applyAlignment="1">
      <alignment horizontal="center"/>
    </xf>
    <xf numFmtId="0" fontId="44" fillId="0" borderId="37" xfId="0" applyFont="1" applyBorder="1" applyAlignment="1">
      <alignment/>
    </xf>
    <xf numFmtId="1" fontId="44" fillId="0" borderId="29" xfId="0" applyNumberFormat="1" applyFont="1" applyBorder="1" applyAlignment="1">
      <alignment horizontal="left"/>
    </xf>
    <xf numFmtId="1" fontId="44" fillId="0" borderId="29" xfId="0" applyNumberFormat="1" applyFont="1" applyBorder="1" applyAlignment="1">
      <alignment/>
    </xf>
    <xf numFmtId="1" fontId="44" fillId="0" borderId="10" xfId="0" applyNumberFormat="1" applyFont="1" applyBorder="1" applyAlignment="1">
      <alignment horizontal="left"/>
    </xf>
    <xf numFmtId="1" fontId="44" fillId="0" borderId="38" xfId="0" applyNumberFormat="1" applyFont="1" applyBorder="1" applyAlignment="1">
      <alignment horizontal="center"/>
    </xf>
    <xf numFmtId="0" fontId="44" fillId="0" borderId="24" xfId="0" applyFont="1" applyBorder="1" applyAlignment="1">
      <alignment/>
    </xf>
    <xf numFmtId="1" fontId="44" fillId="0" borderId="39" xfId="0" applyNumberFormat="1" applyFont="1" applyBorder="1" applyAlignment="1">
      <alignment horizontal="left"/>
    </xf>
    <xf numFmtId="1" fontId="44" fillId="0" borderId="39" xfId="0" applyNumberFormat="1" applyFont="1" applyBorder="1" applyAlignment="1">
      <alignment/>
    </xf>
    <xf numFmtId="1" fontId="44" fillId="0" borderId="19" xfId="0" applyNumberFormat="1" applyFont="1" applyBorder="1" applyAlignment="1">
      <alignment horizontal="left"/>
    </xf>
    <xf numFmtId="1" fontId="44" fillId="0" borderId="25" xfId="0" applyNumberFormat="1" applyFont="1" applyBorder="1" applyAlignment="1">
      <alignment horizontal="center"/>
    </xf>
    <xf numFmtId="1" fontId="44" fillId="0" borderId="40" xfId="0" applyNumberFormat="1" applyFont="1" applyBorder="1" applyAlignment="1">
      <alignment horizontal="left"/>
    </xf>
    <xf numFmtId="0" fontId="44" fillId="33" borderId="41" xfId="0" applyFont="1" applyFill="1" applyBorder="1" applyAlignment="1">
      <alignment horizontal="right"/>
    </xf>
    <xf numFmtId="0" fontId="44" fillId="33" borderId="42" xfId="0" applyFont="1" applyFill="1" applyBorder="1" applyAlignment="1">
      <alignment horizontal="right"/>
    </xf>
    <xf numFmtId="1" fontId="44" fillId="33" borderId="43" xfId="0" applyNumberFormat="1" applyFont="1" applyFill="1" applyBorder="1" applyAlignment="1">
      <alignment horizontal="center"/>
    </xf>
    <xf numFmtId="1" fontId="44" fillId="33" borderId="44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4" fillId="0" borderId="29" xfId="0" applyFont="1" applyBorder="1" applyAlignment="1">
      <alignment vertical="top"/>
    </xf>
    <xf numFmtId="0" fontId="44" fillId="0" borderId="39" xfId="0" applyFont="1" applyBorder="1" applyAlignment="1">
      <alignment vertical="top" wrapText="1"/>
    </xf>
    <xf numFmtId="1" fontId="44" fillId="0" borderId="39" xfId="0" applyNumberFormat="1" applyFont="1" applyBorder="1" applyAlignment="1">
      <alignment horizontal="center"/>
    </xf>
    <xf numFmtId="0" fontId="44" fillId="0" borderId="39" xfId="0" applyFont="1" applyBorder="1" applyAlignment="1">
      <alignment vertical="top"/>
    </xf>
    <xf numFmtId="1" fontId="44" fillId="0" borderId="0" xfId="0" applyNumberFormat="1" applyFont="1" applyAlignment="1">
      <alignment horizontal="center"/>
    </xf>
    <xf numFmtId="166" fontId="47" fillId="34" borderId="19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4" fillId="0" borderId="45" xfId="0" applyFont="1" applyBorder="1" applyAlignment="1">
      <alignment/>
    </xf>
    <xf numFmtId="1" fontId="44" fillId="0" borderId="45" xfId="0" applyNumberFormat="1" applyFont="1" applyBorder="1" applyAlignment="1">
      <alignment horizontal="center"/>
    </xf>
    <xf numFmtId="164" fontId="41" fillId="0" borderId="0" xfId="0" applyNumberFormat="1" applyFont="1" applyAlignment="1">
      <alignment horizontal="center" vertical="top" wrapText="1"/>
    </xf>
    <xf numFmtId="0" fontId="45" fillId="33" borderId="46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center" vertical="center" wrapText="1"/>
    </xf>
    <xf numFmtId="1" fontId="47" fillId="34" borderId="39" xfId="0" applyNumberFormat="1" applyFont="1" applyFill="1" applyBorder="1" applyAlignment="1">
      <alignment horizontal="center" vertical="center" wrapText="1"/>
    </xf>
    <xf numFmtId="1" fontId="47" fillId="34" borderId="49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Alignment="1">
      <alignment vertical="top" wrapText="1"/>
    </xf>
    <xf numFmtId="165" fontId="0" fillId="0" borderId="39" xfId="0" applyNumberFormat="1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164" fontId="0" fillId="0" borderId="25" xfId="0" applyNumberFormat="1" applyBorder="1" applyAlignment="1">
      <alignment horizontal="center"/>
    </xf>
    <xf numFmtId="0" fontId="45" fillId="34" borderId="50" xfId="0" applyFont="1" applyFill="1" applyBorder="1" applyAlignment="1">
      <alignment horizontal="left"/>
    </xf>
    <xf numFmtId="0" fontId="45" fillId="34" borderId="51" xfId="0" applyFont="1" applyFill="1" applyBorder="1" applyAlignment="1">
      <alignment horizontal="left"/>
    </xf>
    <xf numFmtId="0" fontId="45" fillId="34" borderId="47" xfId="0" applyFont="1" applyFill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0" fontId="45" fillId="34" borderId="52" xfId="0" applyFont="1" applyFill="1" applyBorder="1" applyAlignment="1">
      <alignment horizontal="left"/>
    </xf>
    <xf numFmtId="0" fontId="45" fillId="34" borderId="53" xfId="0" applyFont="1" applyFill="1" applyBorder="1" applyAlignment="1">
      <alignment horizontal="left"/>
    </xf>
    <xf numFmtId="164" fontId="41" fillId="33" borderId="15" xfId="0" applyNumberFormat="1" applyFont="1" applyFill="1" applyBorder="1" applyAlignment="1">
      <alignment horizontal="center" vertical="center" wrapText="1"/>
    </xf>
    <xf numFmtId="164" fontId="41" fillId="33" borderId="21" xfId="0" applyNumberFormat="1" applyFont="1" applyFill="1" applyBorder="1" applyAlignment="1">
      <alignment horizontal="center" vertical="center" wrapText="1"/>
    </xf>
    <xf numFmtId="164" fontId="41" fillId="33" borderId="17" xfId="0" applyNumberFormat="1" applyFont="1" applyFill="1" applyBorder="1" applyAlignment="1">
      <alignment horizontal="center" vertical="center" wrapText="1"/>
    </xf>
    <xf numFmtId="164" fontId="41" fillId="33" borderId="22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165" fontId="0" fillId="0" borderId="43" xfId="0" applyNumberFormat="1" applyBorder="1" applyAlignment="1">
      <alignment horizontal="center" vertical="top" wrapText="1"/>
    </xf>
    <xf numFmtId="0" fontId="0" fillId="0" borderId="55" xfId="0" applyBorder="1" applyAlignment="1">
      <alignment vertical="top" wrapText="1"/>
    </xf>
    <xf numFmtId="164" fontId="0" fillId="0" borderId="41" xfId="0" applyNumberFormat="1" applyBorder="1" applyAlignment="1">
      <alignment horizontal="center" vertical="top" wrapText="1"/>
    </xf>
    <xf numFmtId="164" fontId="0" fillId="0" borderId="44" xfId="0" applyNumberFormat="1" applyBorder="1" applyAlignment="1">
      <alignment horizontal="center"/>
    </xf>
    <xf numFmtId="0" fontId="27" fillId="0" borderId="16" xfId="0" applyFont="1" applyBorder="1" applyAlignment="1">
      <alignment horizontal="left" vertical="top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44"/>
  <sheetViews>
    <sheetView showGridLines="0" zoomScalePageLayoutView="0" workbookViewId="0" topLeftCell="A1">
      <pane ySplit="2" topLeftCell="A3" activePane="bottomLeft" state="frozen"/>
      <selection pane="topLeft" activeCell="M93" sqref="M93"/>
      <selection pane="bottomLeft" activeCell="N24" sqref="N24"/>
    </sheetView>
  </sheetViews>
  <sheetFormatPr defaultColWidth="11.421875" defaultRowHeight="15"/>
  <cols>
    <col min="1" max="1" width="13.7109375" style="39" customWidth="1"/>
    <col min="2" max="2" width="17.28125" style="39" customWidth="1"/>
    <col min="3" max="3" width="3.8515625" style="67" customWidth="1"/>
    <col min="4" max="4" width="16.140625" style="39" customWidth="1"/>
    <col min="5" max="5" width="3.7109375" style="67" customWidth="1"/>
    <col min="6" max="6" width="19.8515625" style="39" customWidth="1"/>
    <col min="7" max="7" width="3.421875" style="67" customWidth="1"/>
    <col min="8" max="8" width="17.28125" style="39" customWidth="1"/>
    <col min="9" max="9" width="3.57421875" style="67" customWidth="1"/>
    <col min="10" max="10" width="15.57421875" style="39" customWidth="1"/>
    <col min="11" max="11" width="3.140625" style="67" customWidth="1"/>
    <col min="12" max="16384" width="11.57421875" style="39" customWidth="1"/>
  </cols>
  <sheetData>
    <row r="1" spans="1:11" s="37" customFormat="1" ht="28.5" customHeight="1">
      <c r="A1" s="38" t="s">
        <v>160</v>
      </c>
      <c r="B1" s="73" t="s">
        <v>0</v>
      </c>
      <c r="C1" s="75"/>
      <c r="D1" s="73" t="s">
        <v>1</v>
      </c>
      <c r="E1" s="75"/>
      <c r="F1" s="73" t="s">
        <v>2</v>
      </c>
      <c r="G1" s="75"/>
      <c r="H1" s="73" t="s">
        <v>3</v>
      </c>
      <c r="I1" s="75"/>
      <c r="J1" s="73" t="s">
        <v>4</v>
      </c>
      <c r="K1" s="74"/>
    </row>
    <row r="2" spans="1:11" s="37" customFormat="1" ht="15" customHeight="1">
      <c r="A2" s="69" t="s">
        <v>185</v>
      </c>
      <c r="B2" s="68">
        <f>_xlfn.RANK.EQ(C2,($C2,$E2,$G2,$I2,$K2),0)</f>
        <v>4</v>
      </c>
      <c r="C2" s="76">
        <f>C10+C18+C26+C34+C42</f>
        <v>384</v>
      </c>
      <c r="D2" s="68">
        <f>_xlfn.RANK.EQ(E2,($C2,$E2,$G2,$I2,$K2),0)</f>
        <v>1</v>
      </c>
      <c r="E2" s="76">
        <f>E10+E18+E26+E34+E42</f>
        <v>398</v>
      </c>
      <c r="F2" s="68">
        <f>_xlfn.RANK.EQ(G2,($C2,$E2,$G2,$I2,$K2),0)</f>
        <v>3</v>
      </c>
      <c r="G2" s="76">
        <f>G10+G18+G26+G34+G42</f>
        <v>386</v>
      </c>
      <c r="H2" s="68">
        <f>_xlfn.RANK.EQ(I2,($C2,$E2,$G2,$I2,$K2),0)</f>
        <v>2</v>
      </c>
      <c r="I2" s="76">
        <f>I10+I18+I26+I34+I42</f>
        <v>396</v>
      </c>
      <c r="J2" s="68">
        <f>_xlfn.RANK.EQ(K2,($C2,$E2,$G2,$I2,$K2),0)</f>
        <v>5</v>
      </c>
      <c r="K2" s="77">
        <f>K10+K18+K26+K34+K42</f>
        <v>371</v>
      </c>
    </row>
    <row r="3" spans="1:11" ht="9.75">
      <c r="A3" s="85" t="e">
        <f>#REF!</f>
        <v>#REF!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ht="10.5" thickBot="1">
      <c r="A4" s="40" t="s">
        <v>221</v>
      </c>
      <c r="B4" s="41" t="s">
        <v>228</v>
      </c>
      <c r="C4" s="42">
        <v>24</v>
      </c>
      <c r="D4" s="43" t="s">
        <v>234</v>
      </c>
      <c r="E4" s="42">
        <v>26</v>
      </c>
      <c r="F4" s="43" t="s">
        <v>196</v>
      </c>
      <c r="G4" s="42">
        <v>30</v>
      </c>
      <c r="H4" s="44" t="s">
        <v>244</v>
      </c>
      <c r="I4" s="42">
        <v>29</v>
      </c>
      <c r="J4" s="45" t="s">
        <v>248</v>
      </c>
      <c r="K4" s="46">
        <v>23</v>
      </c>
    </row>
    <row r="5" spans="1:11" ht="10.5" thickTop="1">
      <c r="A5" s="47" t="s">
        <v>222</v>
      </c>
      <c r="B5" s="34" t="s">
        <v>229</v>
      </c>
      <c r="C5" s="35">
        <v>36</v>
      </c>
      <c r="D5" s="48" t="s">
        <v>235</v>
      </c>
      <c r="E5" s="35">
        <v>40</v>
      </c>
      <c r="F5" s="48" t="s">
        <v>239</v>
      </c>
      <c r="G5" s="35">
        <v>38</v>
      </c>
      <c r="H5" s="49" t="s">
        <v>245</v>
      </c>
      <c r="I5" s="35">
        <v>43</v>
      </c>
      <c r="J5" s="50" t="s">
        <v>249</v>
      </c>
      <c r="K5" s="51">
        <v>37</v>
      </c>
    </row>
    <row r="6" spans="1:11" ht="9.75">
      <c r="A6" s="52" t="s">
        <v>223</v>
      </c>
      <c r="B6" s="36" t="s">
        <v>230</v>
      </c>
      <c r="C6" s="65">
        <v>33</v>
      </c>
      <c r="D6" s="53" t="s">
        <v>236</v>
      </c>
      <c r="E6" s="65">
        <v>38</v>
      </c>
      <c r="F6" s="53" t="s">
        <v>240</v>
      </c>
      <c r="G6" s="65">
        <v>37</v>
      </c>
      <c r="H6" s="54" t="s">
        <v>194</v>
      </c>
      <c r="I6" s="65">
        <v>38</v>
      </c>
      <c r="J6" s="55" t="s">
        <v>250</v>
      </c>
      <c r="K6" s="56">
        <v>37</v>
      </c>
    </row>
    <row r="7" spans="1:11" ht="9.75">
      <c r="A7" s="52" t="s">
        <v>224</v>
      </c>
      <c r="B7" s="36" t="s">
        <v>231</v>
      </c>
      <c r="C7" s="65">
        <v>32</v>
      </c>
      <c r="D7" s="53" t="s">
        <v>237</v>
      </c>
      <c r="E7" s="65">
        <v>38</v>
      </c>
      <c r="F7" s="53" t="s">
        <v>241</v>
      </c>
      <c r="G7" s="65">
        <v>35</v>
      </c>
      <c r="H7" s="54" t="s">
        <v>193</v>
      </c>
      <c r="I7" s="65">
        <v>35</v>
      </c>
      <c r="J7" s="55" t="s">
        <v>251</v>
      </c>
      <c r="K7" s="56">
        <v>36</v>
      </c>
    </row>
    <row r="8" spans="1:11" ht="9.75">
      <c r="A8" s="52" t="s">
        <v>225</v>
      </c>
      <c r="B8" s="36" t="s">
        <v>232</v>
      </c>
      <c r="C8" s="65">
        <v>31</v>
      </c>
      <c r="D8" s="53" t="s">
        <v>195</v>
      </c>
      <c r="E8" s="65">
        <v>37</v>
      </c>
      <c r="F8" s="53" t="s">
        <v>242</v>
      </c>
      <c r="G8" s="65">
        <v>35</v>
      </c>
      <c r="H8" s="54" t="s">
        <v>246</v>
      </c>
      <c r="I8" s="65">
        <v>34</v>
      </c>
      <c r="J8" s="55" t="s">
        <v>252</v>
      </c>
      <c r="K8" s="56">
        <v>35</v>
      </c>
    </row>
    <row r="9" spans="1:11" ht="9.75">
      <c r="A9" s="52" t="s">
        <v>226</v>
      </c>
      <c r="B9" s="36" t="s">
        <v>233</v>
      </c>
      <c r="C9" s="65">
        <v>31</v>
      </c>
      <c r="D9" s="57" t="s">
        <v>238</v>
      </c>
      <c r="E9" s="65">
        <v>37</v>
      </c>
      <c r="F9" s="53" t="s">
        <v>243</v>
      </c>
      <c r="G9" s="65">
        <v>33</v>
      </c>
      <c r="H9" s="54" t="s">
        <v>247</v>
      </c>
      <c r="I9" s="65">
        <v>33</v>
      </c>
      <c r="J9" s="55" t="s">
        <v>253</v>
      </c>
      <c r="K9" s="56">
        <v>35</v>
      </c>
    </row>
    <row r="10" spans="1:11" ht="10.5" thickBot="1">
      <c r="A10" s="58" t="s">
        <v>155</v>
      </c>
      <c r="B10" s="59"/>
      <c r="C10" s="60">
        <f>SUM(C4:C9)</f>
        <v>187</v>
      </c>
      <c r="D10" s="59"/>
      <c r="E10" s="60">
        <f>SUM(E4:E9)</f>
        <v>216</v>
      </c>
      <c r="F10" s="59"/>
      <c r="G10" s="60">
        <f>SUM(G4:G9)</f>
        <v>208</v>
      </c>
      <c r="H10" s="59"/>
      <c r="I10" s="60">
        <f>SUM(I4:I9)</f>
        <v>212</v>
      </c>
      <c r="J10" s="59"/>
      <c r="K10" s="61">
        <f>SUM(K4:K9)</f>
        <v>203</v>
      </c>
    </row>
    <row r="11" spans="1:11" s="62" customFormat="1" ht="9.75">
      <c r="A11" s="82" t="str">
        <f>'Compétition 2'!F3</f>
        <v>Mardi 19 mai à La Domangère</v>
      </c>
      <c r="B11" s="83"/>
      <c r="C11" s="83"/>
      <c r="D11" s="83"/>
      <c r="E11" s="83"/>
      <c r="F11" s="83"/>
      <c r="G11" s="83"/>
      <c r="H11" s="83"/>
      <c r="I11" s="83"/>
      <c r="J11" s="83"/>
      <c r="K11" s="84"/>
    </row>
    <row r="12" spans="1:11" ht="10.5" thickBot="1">
      <c r="A12" s="40" t="s">
        <v>221</v>
      </c>
      <c r="B12" s="41" t="s">
        <v>228</v>
      </c>
      <c r="C12" s="42">
        <v>23</v>
      </c>
      <c r="D12" s="41" t="s">
        <v>275</v>
      </c>
      <c r="E12" s="42">
        <v>17</v>
      </c>
      <c r="F12" s="41" t="s">
        <v>196</v>
      </c>
      <c r="G12" s="42">
        <v>29</v>
      </c>
      <c r="H12" s="41" t="s">
        <v>244</v>
      </c>
      <c r="I12" s="42">
        <v>24</v>
      </c>
      <c r="J12" s="41" t="s">
        <v>290</v>
      </c>
      <c r="K12" s="46">
        <v>26</v>
      </c>
    </row>
    <row r="13" spans="1:11" ht="10.5" thickTop="1">
      <c r="A13" s="47" t="s">
        <v>222</v>
      </c>
      <c r="B13" s="63" t="s">
        <v>272</v>
      </c>
      <c r="C13" s="35">
        <v>35</v>
      </c>
      <c r="D13" s="34" t="s">
        <v>276</v>
      </c>
      <c r="E13" s="35">
        <v>34</v>
      </c>
      <c r="F13" s="34" t="s">
        <v>281</v>
      </c>
      <c r="G13" s="35">
        <v>31</v>
      </c>
      <c r="H13" s="34" t="s">
        <v>286</v>
      </c>
      <c r="I13" s="35">
        <v>32</v>
      </c>
      <c r="J13" s="34" t="s">
        <v>291</v>
      </c>
      <c r="K13" s="51">
        <v>31</v>
      </c>
    </row>
    <row r="14" spans="1:11" ht="9.75">
      <c r="A14" s="52" t="s">
        <v>223</v>
      </c>
      <c r="B14" s="64" t="s">
        <v>273</v>
      </c>
      <c r="C14" s="65">
        <v>35</v>
      </c>
      <c r="D14" s="64" t="s">
        <v>277</v>
      </c>
      <c r="E14" s="65">
        <v>34</v>
      </c>
      <c r="F14" s="36" t="s">
        <v>282</v>
      </c>
      <c r="G14" s="65">
        <v>31</v>
      </c>
      <c r="H14" s="36" t="s">
        <v>194</v>
      </c>
      <c r="I14" s="65">
        <v>32</v>
      </c>
      <c r="J14" s="36" t="s">
        <v>292</v>
      </c>
      <c r="K14" s="56">
        <v>29</v>
      </c>
    </row>
    <row r="15" spans="1:11" ht="9.75">
      <c r="A15" s="52" t="s">
        <v>224</v>
      </c>
      <c r="B15" s="64" t="s">
        <v>229</v>
      </c>
      <c r="C15" s="65">
        <v>35</v>
      </c>
      <c r="D15" s="64" t="s">
        <v>278</v>
      </c>
      <c r="E15" s="65">
        <v>33</v>
      </c>
      <c r="F15" s="36" t="s">
        <v>283</v>
      </c>
      <c r="G15" s="65">
        <v>30</v>
      </c>
      <c r="H15" s="36" t="s">
        <v>287</v>
      </c>
      <c r="I15" s="65">
        <v>32</v>
      </c>
      <c r="J15" s="36" t="s">
        <v>293</v>
      </c>
      <c r="K15" s="56">
        <v>28</v>
      </c>
    </row>
    <row r="16" spans="1:11" ht="9.75">
      <c r="A16" s="52" t="s">
        <v>225</v>
      </c>
      <c r="B16" s="66" t="s">
        <v>274</v>
      </c>
      <c r="C16" s="65">
        <v>35</v>
      </c>
      <c r="D16" s="66" t="s">
        <v>279</v>
      </c>
      <c r="E16" s="65">
        <v>32</v>
      </c>
      <c r="F16" s="36" t="s">
        <v>284</v>
      </c>
      <c r="G16" s="65">
        <v>29</v>
      </c>
      <c r="H16" s="36" t="s">
        <v>288</v>
      </c>
      <c r="I16" s="65">
        <v>32</v>
      </c>
      <c r="J16" s="36" t="s">
        <v>294</v>
      </c>
      <c r="K16" s="56">
        <v>28</v>
      </c>
    </row>
    <row r="17" spans="1:11" ht="9.75">
      <c r="A17" s="52" t="s">
        <v>226</v>
      </c>
      <c r="B17" s="64" t="s">
        <v>232</v>
      </c>
      <c r="C17" s="65">
        <v>34</v>
      </c>
      <c r="D17" s="66" t="s">
        <v>280</v>
      </c>
      <c r="E17" s="65">
        <v>32</v>
      </c>
      <c r="F17" s="36" t="s">
        <v>285</v>
      </c>
      <c r="G17" s="65">
        <v>28</v>
      </c>
      <c r="H17" s="36" t="s">
        <v>289</v>
      </c>
      <c r="I17" s="65">
        <v>32</v>
      </c>
      <c r="J17" s="36" t="s">
        <v>252</v>
      </c>
      <c r="K17" s="56">
        <v>26</v>
      </c>
    </row>
    <row r="18" spans="1:11" ht="10.5" thickBot="1">
      <c r="A18" s="58" t="s">
        <v>156</v>
      </c>
      <c r="B18" s="59"/>
      <c r="C18" s="60">
        <f>SUM(C12:C17)</f>
        <v>197</v>
      </c>
      <c r="D18" s="59"/>
      <c r="E18" s="60">
        <f>SUM(E12:E17)</f>
        <v>182</v>
      </c>
      <c r="F18" s="59"/>
      <c r="G18" s="60">
        <f>SUM(G12:G17)</f>
        <v>178</v>
      </c>
      <c r="H18" s="59"/>
      <c r="I18" s="60">
        <f>SUM(I12:I17)</f>
        <v>184</v>
      </c>
      <c r="J18" s="59"/>
      <c r="K18" s="61">
        <f>SUM(K12:K17)</f>
        <v>168</v>
      </c>
    </row>
    <row r="19" spans="1:11" ht="9.75">
      <c r="A19" s="82" t="e">
        <f>#REF!</f>
        <v>#REF!</v>
      </c>
      <c r="B19" s="83"/>
      <c r="C19" s="83"/>
      <c r="D19" s="83"/>
      <c r="E19" s="83"/>
      <c r="F19" s="83"/>
      <c r="G19" s="83"/>
      <c r="H19" s="83"/>
      <c r="I19" s="83"/>
      <c r="J19" s="83"/>
      <c r="K19" s="84"/>
    </row>
    <row r="20" spans="1:11" ht="10.5" thickBot="1">
      <c r="A20" s="40" t="s">
        <v>221</v>
      </c>
      <c r="B20" s="41"/>
      <c r="C20" s="42"/>
      <c r="D20" s="41"/>
      <c r="E20" s="42"/>
      <c r="F20" s="41"/>
      <c r="G20" s="42"/>
      <c r="H20" s="41"/>
      <c r="I20" s="42"/>
      <c r="J20" s="41"/>
      <c r="K20" s="46"/>
    </row>
    <row r="21" spans="1:11" ht="10.5" thickTop="1">
      <c r="A21" s="47" t="s">
        <v>222</v>
      </c>
      <c r="B21" s="34"/>
      <c r="C21" s="35"/>
      <c r="D21" s="34"/>
      <c r="E21" s="35"/>
      <c r="F21" s="34"/>
      <c r="G21" s="35"/>
      <c r="H21" s="34"/>
      <c r="I21" s="35"/>
      <c r="J21" s="34"/>
      <c r="K21" s="51"/>
    </row>
    <row r="22" spans="1:11" ht="9.75">
      <c r="A22" s="52" t="s">
        <v>223</v>
      </c>
      <c r="B22" s="36"/>
      <c r="C22" s="65"/>
      <c r="D22" s="64"/>
      <c r="E22" s="65"/>
      <c r="F22" s="36"/>
      <c r="G22" s="65"/>
      <c r="H22" s="36"/>
      <c r="I22" s="65"/>
      <c r="J22" s="36"/>
      <c r="K22" s="56"/>
    </row>
    <row r="23" spans="1:11" ht="9.75">
      <c r="A23" s="52" t="s">
        <v>224</v>
      </c>
      <c r="B23" s="36"/>
      <c r="C23" s="65"/>
      <c r="D23" s="36"/>
      <c r="E23" s="65"/>
      <c r="F23" s="36"/>
      <c r="G23" s="65"/>
      <c r="H23" s="36"/>
      <c r="I23" s="65"/>
      <c r="J23" s="36"/>
      <c r="K23" s="56"/>
    </row>
    <row r="24" spans="1:11" ht="9.75">
      <c r="A24" s="52" t="s">
        <v>225</v>
      </c>
      <c r="B24" s="36"/>
      <c r="C24" s="65"/>
      <c r="D24" s="36"/>
      <c r="E24" s="65"/>
      <c r="F24" s="36"/>
      <c r="G24" s="65"/>
      <c r="H24" s="36"/>
      <c r="I24" s="65"/>
      <c r="J24" s="36"/>
      <c r="K24" s="56"/>
    </row>
    <row r="25" spans="1:11" ht="9.75">
      <c r="A25" s="52" t="s">
        <v>226</v>
      </c>
      <c r="B25" s="36"/>
      <c r="C25" s="65"/>
      <c r="D25" s="36"/>
      <c r="E25" s="65"/>
      <c r="F25" s="36"/>
      <c r="G25" s="65"/>
      <c r="H25" s="36"/>
      <c r="I25" s="65"/>
      <c r="J25" s="36"/>
      <c r="K25" s="56"/>
    </row>
    <row r="26" spans="1:11" ht="10.5" thickBot="1">
      <c r="A26" s="58" t="s">
        <v>157</v>
      </c>
      <c r="B26" s="59"/>
      <c r="C26" s="60">
        <f aca="true" t="shared" si="0" ref="C26:K26">SUM(C20:C25)</f>
        <v>0</v>
      </c>
      <c r="D26" s="59"/>
      <c r="E26" s="60">
        <f t="shared" si="0"/>
        <v>0</v>
      </c>
      <c r="F26" s="59"/>
      <c r="G26" s="60">
        <f t="shared" si="0"/>
        <v>0</v>
      </c>
      <c r="H26" s="59"/>
      <c r="I26" s="60">
        <f t="shared" si="0"/>
        <v>0</v>
      </c>
      <c r="J26" s="59"/>
      <c r="K26" s="61">
        <f t="shared" si="0"/>
        <v>0</v>
      </c>
    </row>
    <row r="27" spans="1:11" ht="9.75">
      <c r="A27" s="82" t="e">
        <f>#REF!</f>
        <v>#REF!</v>
      </c>
      <c r="B27" s="83"/>
      <c r="C27" s="83"/>
      <c r="D27" s="83"/>
      <c r="E27" s="83"/>
      <c r="F27" s="83"/>
      <c r="G27" s="83"/>
      <c r="H27" s="83"/>
      <c r="I27" s="83"/>
      <c r="J27" s="83"/>
      <c r="K27" s="84"/>
    </row>
    <row r="28" spans="1:11" ht="10.5" thickBot="1">
      <c r="A28" s="40" t="s">
        <v>221</v>
      </c>
      <c r="B28" s="41"/>
      <c r="C28" s="42"/>
      <c r="D28" s="41"/>
      <c r="E28" s="42"/>
      <c r="F28" s="41"/>
      <c r="G28" s="42"/>
      <c r="H28" s="41"/>
      <c r="I28" s="42"/>
      <c r="J28" s="41"/>
      <c r="K28" s="46"/>
    </row>
    <row r="29" spans="1:11" ht="10.5" thickTop="1">
      <c r="A29" s="47" t="s">
        <v>222</v>
      </c>
      <c r="B29" s="34"/>
      <c r="C29" s="35"/>
      <c r="D29" s="70"/>
      <c r="E29" s="71"/>
      <c r="F29" s="34"/>
      <c r="G29" s="35"/>
      <c r="H29" s="34"/>
      <c r="I29" s="35"/>
      <c r="J29" s="34"/>
      <c r="K29" s="51"/>
    </row>
    <row r="30" spans="1:11" ht="9.75">
      <c r="A30" s="52" t="s">
        <v>223</v>
      </c>
      <c r="B30" s="36"/>
      <c r="C30" s="65"/>
      <c r="D30" s="34"/>
      <c r="E30" s="35"/>
      <c r="F30" s="36"/>
      <c r="G30" s="65"/>
      <c r="H30" s="36"/>
      <c r="I30" s="65"/>
      <c r="J30" s="36"/>
      <c r="K30" s="56"/>
    </row>
    <row r="31" spans="1:11" ht="9.75">
      <c r="A31" s="52" t="s">
        <v>224</v>
      </c>
      <c r="B31" s="36"/>
      <c r="C31" s="65"/>
      <c r="D31" s="36"/>
      <c r="E31" s="65"/>
      <c r="F31" s="36"/>
      <c r="G31" s="65"/>
      <c r="H31" s="36"/>
      <c r="I31" s="65"/>
      <c r="J31" s="36"/>
      <c r="K31" s="56"/>
    </row>
    <row r="32" spans="1:11" ht="9.75">
      <c r="A32" s="52" t="s">
        <v>225</v>
      </c>
      <c r="B32" s="36"/>
      <c r="C32" s="65"/>
      <c r="D32" s="36"/>
      <c r="E32" s="65"/>
      <c r="F32" s="36"/>
      <c r="G32" s="65"/>
      <c r="H32" s="36"/>
      <c r="I32" s="65"/>
      <c r="J32" s="36"/>
      <c r="K32" s="56"/>
    </row>
    <row r="33" spans="1:11" ht="9.75">
      <c r="A33" s="52" t="s">
        <v>226</v>
      </c>
      <c r="B33" s="36"/>
      <c r="C33" s="65"/>
      <c r="D33" s="36"/>
      <c r="E33" s="65"/>
      <c r="F33" s="36"/>
      <c r="G33" s="65"/>
      <c r="H33" s="36"/>
      <c r="I33" s="65"/>
      <c r="J33" s="36"/>
      <c r="K33" s="56"/>
    </row>
    <row r="34" spans="1:11" ht="10.5" thickBot="1">
      <c r="A34" s="58" t="s">
        <v>158</v>
      </c>
      <c r="B34" s="59"/>
      <c r="C34" s="60">
        <f aca="true" t="shared" si="1" ref="C34:K34">SUM(C28:C33)</f>
        <v>0</v>
      </c>
      <c r="D34" s="59"/>
      <c r="E34" s="60">
        <f>SUM(E28:E33)</f>
        <v>0</v>
      </c>
      <c r="F34" s="59"/>
      <c r="G34" s="60">
        <f t="shared" si="1"/>
        <v>0</v>
      </c>
      <c r="H34" s="59"/>
      <c r="I34" s="60">
        <f t="shared" si="1"/>
        <v>0</v>
      </c>
      <c r="J34" s="59"/>
      <c r="K34" s="61">
        <f t="shared" si="1"/>
        <v>0</v>
      </c>
    </row>
    <row r="35" spans="1:11" ht="9.75">
      <c r="A35" s="82" t="e">
        <f>#REF!</f>
        <v>#REF!</v>
      </c>
      <c r="B35" s="83"/>
      <c r="C35" s="83"/>
      <c r="D35" s="83"/>
      <c r="E35" s="83"/>
      <c r="F35" s="83"/>
      <c r="G35" s="83"/>
      <c r="H35" s="83"/>
      <c r="I35" s="83"/>
      <c r="J35" s="83"/>
      <c r="K35" s="84"/>
    </row>
    <row r="36" spans="1:11" ht="10.5" thickBot="1">
      <c r="A36" s="40" t="s">
        <v>221</v>
      </c>
      <c r="B36" s="41"/>
      <c r="C36" s="42"/>
      <c r="D36" s="41"/>
      <c r="E36" s="42"/>
      <c r="F36" s="41"/>
      <c r="G36" s="42"/>
      <c r="H36" s="41"/>
      <c r="I36" s="42"/>
      <c r="J36" s="41"/>
      <c r="K36" s="46"/>
    </row>
    <row r="37" spans="1:11" ht="10.5" thickTop="1">
      <c r="A37" s="47" t="s">
        <v>222</v>
      </c>
      <c r="B37" s="34"/>
      <c r="C37" s="35"/>
      <c r="D37" s="34"/>
      <c r="E37" s="35"/>
      <c r="F37" s="34"/>
      <c r="G37" s="35"/>
      <c r="H37" s="34"/>
      <c r="I37" s="35"/>
      <c r="J37" s="34"/>
      <c r="K37" s="51"/>
    </row>
    <row r="38" spans="1:11" ht="9.75">
      <c r="A38" s="52" t="s">
        <v>223</v>
      </c>
      <c r="B38" s="36"/>
      <c r="C38" s="65"/>
      <c r="D38" s="36"/>
      <c r="E38" s="65"/>
      <c r="F38" s="36"/>
      <c r="G38" s="65"/>
      <c r="H38" s="36"/>
      <c r="I38" s="65"/>
      <c r="J38" s="36"/>
      <c r="K38" s="56"/>
    </row>
    <row r="39" spans="1:11" ht="9.75">
      <c r="A39" s="52" t="s">
        <v>224</v>
      </c>
      <c r="B39" s="36"/>
      <c r="C39" s="65"/>
      <c r="D39" s="36"/>
      <c r="E39" s="65"/>
      <c r="F39" s="36"/>
      <c r="G39" s="65"/>
      <c r="H39" s="36"/>
      <c r="I39" s="65"/>
      <c r="J39" s="36"/>
      <c r="K39" s="56"/>
    </row>
    <row r="40" spans="1:11" ht="9.75">
      <c r="A40" s="52" t="s">
        <v>225</v>
      </c>
      <c r="B40" s="36"/>
      <c r="C40" s="65"/>
      <c r="D40" s="36"/>
      <c r="E40" s="65"/>
      <c r="F40" s="36"/>
      <c r="G40" s="65"/>
      <c r="H40" s="36"/>
      <c r="I40" s="65"/>
      <c r="J40" s="36"/>
      <c r="K40" s="56"/>
    </row>
    <row r="41" spans="1:11" ht="9.75">
      <c r="A41" s="52" t="s">
        <v>226</v>
      </c>
      <c r="B41" s="36"/>
      <c r="C41" s="65"/>
      <c r="D41" s="36"/>
      <c r="E41" s="65"/>
      <c r="F41" s="36"/>
      <c r="G41" s="65"/>
      <c r="H41" s="36"/>
      <c r="I41" s="65"/>
      <c r="J41" s="36"/>
      <c r="K41" s="56"/>
    </row>
    <row r="42" spans="1:11" ht="10.5" thickBot="1">
      <c r="A42" s="58" t="s">
        <v>159</v>
      </c>
      <c r="B42" s="59"/>
      <c r="C42" s="60">
        <f aca="true" t="shared" si="2" ref="C42:K42">SUM(C36:C41)</f>
        <v>0</v>
      </c>
      <c r="D42" s="59"/>
      <c r="E42" s="60">
        <f t="shared" si="2"/>
        <v>0</v>
      </c>
      <c r="F42" s="59"/>
      <c r="G42" s="60">
        <f t="shared" si="2"/>
        <v>0</v>
      </c>
      <c r="H42" s="59"/>
      <c r="I42" s="60">
        <f t="shared" si="2"/>
        <v>0</v>
      </c>
      <c r="J42" s="59"/>
      <c r="K42" s="61">
        <f t="shared" si="2"/>
        <v>0</v>
      </c>
    </row>
    <row r="44" spans="3:11" ht="9.75">
      <c r="C44" s="39"/>
      <c r="E44" s="39"/>
      <c r="G44" s="39"/>
      <c r="I44" s="39"/>
      <c r="K44" s="39"/>
    </row>
  </sheetData>
  <sheetProtection/>
  <mergeCells count="5">
    <mergeCell ref="A35:K35"/>
    <mergeCell ref="A27:K27"/>
    <mergeCell ref="A3:K3"/>
    <mergeCell ref="A11:K11"/>
    <mergeCell ref="A19:K19"/>
  </mergeCells>
  <printOptions/>
  <pageMargins left="0.4666666666666667" right="0.3416666666666667" top="0.75" bottom="0.75" header="0.3" footer="0.3"/>
  <pageSetup orientation="landscape" paperSize="9" r:id="rId1"/>
  <headerFooter>
    <oddHeader>&amp;C&amp;"-,Gras"&amp;14&amp;UChallenge Seniors de Vendée  Résultats par équipes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I151"/>
  <sheetViews>
    <sheetView showGridLines="0" tabSelected="1" zoomScalePageLayoutView="0" workbookViewId="0" topLeftCell="A1">
      <pane ySplit="5" topLeftCell="A131" activePane="bottomLeft" state="frozen"/>
      <selection pane="topLeft" activeCell="C2" sqref="C2"/>
      <selection pane="bottomLeft" activeCell="M112" sqref="M112"/>
    </sheetView>
  </sheetViews>
  <sheetFormatPr defaultColWidth="11.421875" defaultRowHeight="30" customHeight="1"/>
  <cols>
    <col min="1" max="1" width="6.140625" style="2" customWidth="1"/>
    <col min="2" max="2" width="16.421875" style="2" customWidth="1"/>
    <col min="3" max="3" width="16.140625" style="2" customWidth="1"/>
    <col min="4" max="4" width="13.8515625" style="10" customWidth="1"/>
    <col min="5" max="5" width="18.7109375" style="2" customWidth="1"/>
    <col min="6" max="7" width="9.57421875" style="8" customWidth="1"/>
    <col min="8" max="8" width="8.00390625" style="2" customWidth="1"/>
    <col min="9" max="9" width="10.28125" style="2" customWidth="1"/>
    <col min="10" max="16384" width="11.57421875" style="2" customWidth="1"/>
  </cols>
  <sheetData>
    <row r="1" spans="1:9" ht="15.75" customHeight="1">
      <c r="A1" s="18"/>
      <c r="B1" s="24"/>
      <c r="F1" s="72"/>
      <c r="H1" s="19"/>
      <c r="I1"/>
    </row>
    <row r="2" spans="2:9" ht="33" customHeight="1" thickBot="1">
      <c r="B2" s="78">
        <f>COUNTA(D:D)-1</f>
        <v>146</v>
      </c>
      <c r="C2" s="28" t="s">
        <v>162</v>
      </c>
      <c r="D2" s="17"/>
      <c r="H2" s="20"/>
      <c r="I2"/>
    </row>
    <row r="3" spans="1:9" ht="15.75" customHeight="1">
      <c r="A3" s="12"/>
      <c r="B3" s="13"/>
      <c r="C3" s="98">
        <v>2</v>
      </c>
      <c r="D3" s="25"/>
      <c r="E3" s="26"/>
      <c r="F3" s="88" t="s">
        <v>192</v>
      </c>
      <c r="G3" s="89"/>
      <c r="H3" s="21"/>
      <c r="I3"/>
    </row>
    <row r="4" spans="1:9" s="3" customFormat="1" ht="15.75" customHeight="1" thickBot="1">
      <c r="A4" s="14"/>
      <c r="B4" s="15"/>
      <c r="C4" s="15"/>
      <c r="D4" s="16"/>
      <c r="E4" s="27"/>
      <c r="F4" s="90"/>
      <c r="G4" s="91"/>
      <c r="H4" s="21"/>
      <c r="I4"/>
    </row>
    <row r="5" spans="1:9" s="3" customFormat="1" ht="15" thickBot="1">
      <c r="A5" s="23" t="s">
        <v>30</v>
      </c>
      <c r="B5" s="6" t="s">
        <v>5</v>
      </c>
      <c r="C5" s="6" t="s">
        <v>6</v>
      </c>
      <c r="D5" s="9" t="s">
        <v>12</v>
      </c>
      <c r="E5" s="7" t="s">
        <v>7</v>
      </c>
      <c r="F5" s="29" t="s">
        <v>8</v>
      </c>
      <c r="G5" s="32" t="s">
        <v>9</v>
      </c>
      <c r="H5" s="21"/>
      <c r="I5"/>
    </row>
    <row r="6" spans="1:9" ht="14.25">
      <c r="A6" s="4" t="s">
        <v>11</v>
      </c>
      <c r="B6" s="80" t="s">
        <v>130</v>
      </c>
      <c r="C6" s="80" t="s">
        <v>106</v>
      </c>
      <c r="D6" s="79">
        <v>537657082</v>
      </c>
      <c r="E6" s="1" t="s">
        <v>2</v>
      </c>
      <c r="F6" s="30">
        <v>29</v>
      </c>
      <c r="G6" s="81">
        <v>34</v>
      </c>
      <c r="H6" s="11"/>
      <c r="I6"/>
    </row>
    <row r="7" spans="1:9" ht="14.25">
      <c r="A7" s="4" t="s">
        <v>11</v>
      </c>
      <c r="B7" s="80" t="s">
        <v>26</v>
      </c>
      <c r="C7" s="80" t="s">
        <v>27</v>
      </c>
      <c r="D7" s="79">
        <v>43451046</v>
      </c>
      <c r="E7" s="1" t="s">
        <v>4</v>
      </c>
      <c r="F7" s="30">
        <v>26</v>
      </c>
      <c r="G7" s="81">
        <v>37</v>
      </c>
      <c r="H7" s="11"/>
      <c r="I7"/>
    </row>
    <row r="8" spans="1:9" ht="14.25">
      <c r="A8" s="4" t="s">
        <v>10</v>
      </c>
      <c r="B8" s="80" t="s">
        <v>121</v>
      </c>
      <c r="C8" s="80" t="s">
        <v>103</v>
      </c>
      <c r="D8" s="79">
        <v>42697188</v>
      </c>
      <c r="E8" s="1" t="s">
        <v>3</v>
      </c>
      <c r="F8" s="30">
        <v>18</v>
      </c>
      <c r="G8" s="81">
        <v>32</v>
      </c>
      <c r="H8" s="11"/>
      <c r="I8"/>
    </row>
    <row r="9" spans="1:9" ht="14.25">
      <c r="A9" s="4" t="s">
        <v>11</v>
      </c>
      <c r="B9" s="80" t="s">
        <v>83</v>
      </c>
      <c r="C9" s="80" t="s">
        <v>149</v>
      </c>
      <c r="D9" s="79">
        <v>513821108</v>
      </c>
      <c r="E9" s="1" t="s">
        <v>0</v>
      </c>
      <c r="F9" s="30">
        <v>15</v>
      </c>
      <c r="G9" s="31">
        <v>35</v>
      </c>
      <c r="H9" s="11"/>
      <c r="I9"/>
    </row>
    <row r="10" spans="1:9" ht="14.25">
      <c r="A10" s="4" t="s">
        <v>11</v>
      </c>
      <c r="B10" s="80" t="s">
        <v>74</v>
      </c>
      <c r="C10" s="80" t="s">
        <v>78</v>
      </c>
      <c r="D10" s="79">
        <v>46818095</v>
      </c>
      <c r="E10" s="1" t="s">
        <v>0</v>
      </c>
      <c r="F10" s="30">
        <v>14</v>
      </c>
      <c r="G10" s="81">
        <v>35</v>
      </c>
      <c r="H10" s="11"/>
      <c r="I10"/>
    </row>
    <row r="11" spans="1:8" ht="14.25">
      <c r="A11" s="4" t="s">
        <v>10</v>
      </c>
      <c r="B11" s="80" t="s">
        <v>94</v>
      </c>
      <c r="C11" s="80" t="s">
        <v>70</v>
      </c>
      <c r="D11" s="79">
        <v>520383131</v>
      </c>
      <c r="E11" s="1" t="s">
        <v>0</v>
      </c>
      <c r="F11" s="30">
        <v>14</v>
      </c>
      <c r="G11" s="31">
        <v>35</v>
      </c>
      <c r="H11" s="11"/>
    </row>
    <row r="12" spans="1:8" ht="14.25">
      <c r="A12" s="4" t="s">
        <v>11</v>
      </c>
      <c r="B12" s="80" t="s">
        <v>267</v>
      </c>
      <c r="C12" s="80" t="s">
        <v>268</v>
      </c>
      <c r="D12" s="79">
        <v>516344146</v>
      </c>
      <c r="E12" s="1" t="s">
        <v>2</v>
      </c>
      <c r="F12" s="30">
        <v>17</v>
      </c>
      <c r="G12" s="31">
        <v>31</v>
      </c>
      <c r="H12" s="11"/>
    </row>
    <row r="13" spans="1:8" ht="14.25">
      <c r="A13" s="4" t="s">
        <v>11</v>
      </c>
      <c r="B13" s="80" t="s">
        <v>167</v>
      </c>
      <c r="C13" s="80" t="s">
        <v>21</v>
      </c>
      <c r="D13" s="79">
        <v>48813019</v>
      </c>
      <c r="E13" s="1" t="s">
        <v>4</v>
      </c>
      <c r="F13" s="30">
        <v>15</v>
      </c>
      <c r="G13" s="81">
        <v>31</v>
      </c>
      <c r="H13" s="11"/>
    </row>
    <row r="14" spans="1:8" ht="14.25">
      <c r="A14" s="4" t="s">
        <v>10</v>
      </c>
      <c r="B14" s="80" t="s">
        <v>116</v>
      </c>
      <c r="C14" s="80" t="s">
        <v>102</v>
      </c>
      <c r="D14" s="79">
        <v>49286017</v>
      </c>
      <c r="E14" s="1" t="s">
        <v>3</v>
      </c>
      <c r="F14" s="30">
        <v>17</v>
      </c>
      <c r="G14" s="81">
        <v>32</v>
      </c>
      <c r="H14" s="11"/>
    </row>
    <row r="15" spans="1:8" ht="14.25">
      <c r="A15" s="4" t="s">
        <v>10</v>
      </c>
      <c r="B15" s="80" t="s">
        <v>138</v>
      </c>
      <c r="C15" s="80" t="s">
        <v>139</v>
      </c>
      <c r="D15" s="79">
        <v>47350236</v>
      </c>
      <c r="E15" s="1" t="s">
        <v>0</v>
      </c>
      <c r="F15" s="30">
        <v>12</v>
      </c>
      <c r="G15" s="31">
        <v>35</v>
      </c>
      <c r="H15" s="11"/>
    </row>
    <row r="16" spans="1:8" ht="14.25">
      <c r="A16" s="4" t="s">
        <v>11</v>
      </c>
      <c r="B16" s="80" t="s">
        <v>128</v>
      </c>
      <c r="C16" s="80" t="s">
        <v>100</v>
      </c>
      <c r="D16" s="79">
        <v>3482119</v>
      </c>
      <c r="E16" s="1" t="s">
        <v>3</v>
      </c>
      <c r="F16" s="30">
        <v>13</v>
      </c>
      <c r="G16" s="81">
        <v>32</v>
      </c>
      <c r="H16" s="11"/>
    </row>
    <row r="17" spans="1:8" ht="14.25">
      <c r="A17" s="4" t="s">
        <v>11</v>
      </c>
      <c r="B17" s="80" t="s">
        <v>227</v>
      </c>
      <c r="C17" s="80" t="s">
        <v>153</v>
      </c>
      <c r="D17" s="79">
        <v>520150249</v>
      </c>
      <c r="E17" s="1" t="s">
        <v>1</v>
      </c>
      <c r="F17" s="30">
        <v>11</v>
      </c>
      <c r="G17" s="81">
        <v>34</v>
      </c>
      <c r="H17" s="11"/>
    </row>
    <row r="18" spans="1:8" ht="14.25">
      <c r="A18" s="4" t="s">
        <v>11</v>
      </c>
      <c r="B18" s="80" t="s">
        <v>20</v>
      </c>
      <c r="C18" s="80" t="s">
        <v>37</v>
      </c>
      <c r="D18" s="79">
        <v>48140058</v>
      </c>
      <c r="E18" s="1" t="s">
        <v>2</v>
      </c>
      <c r="F18" s="30">
        <v>3</v>
      </c>
      <c r="G18" s="81">
        <v>31</v>
      </c>
      <c r="H18" s="11"/>
    </row>
    <row r="19" spans="1:8" ht="14.25">
      <c r="A19" s="4" t="s">
        <v>11</v>
      </c>
      <c r="B19" s="80" t="s">
        <v>114</v>
      </c>
      <c r="C19" s="80" t="s">
        <v>78</v>
      </c>
      <c r="D19" s="79">
        <v>516103030</v>
      </c>
      <c r="E19" s="1" t="s">
        <v>3</v>
      </c>
      <c r="F19" s="30">
        <v>11</v>
      </c>
      <c r="G19" s="81">
        <v>32</v>
      </c>
      <c r="H19" s="11"/>
    </row>
    <row r="20" spans="1:8" ht="14.25">
      <c r="A20" s="4" t="s">
        <v>11</v>
      </c>
      <c r="B20" s="80" t="s">
        <v>180</v>
      </c>
      <c r="C20" s="80" t="s">
        <v>23</v>
      </c>
      <c r="D20" s="79">
        <v>43102201</v>
      </c>
      <c r="E20" s="1" t="s">
        <v>3</v>
      </c>
      <c r="F20" s="30">
        <v>5</v>
      </c>
      <c r="G20" s="81">
        <v>32</v>
      </c>
      <c r="H20" s="11"/>
    </row>
    <row r="21" spans="1:8" ht="14.25">
      <c r="A21" s="5" t="s">
        <v>11</v>
      </c>
      <c r="B21" s="80" t="s">
        <v>17</v>
      </c>
      <c r="C21" s="80" t="s">
        <v>18</v>
      </c>
      <c r="D21" s="79">
        <v>523019127</v>
      </c>
      <c r="E21" s="1" t="s">
        <v>4</v>
      </c>
      <c r="F21" s="30">
        <v>14</v>
      </c>
      <c r="G21" s="81">
        <v>29</v>
      </c>
      <c r="H21" s="11"/>
    </row>
    <row r="22" spans="1:8" ht="14.25">
      <c r="A22" s="4" t="s">
        <v>11</v>
      </c>
      <c r="B22" s="80" t="s">
        <v>75</v>
      </c>
      <c r="C22" s="80" t="s">
        <v>76</v>
      </c>
      <c r="D22" s="79">
        <v>512906037</v>
      </c>
      <c r="E22" s="1" t="s">
        <v>0</v>
      </c>
      <c r="F22" s="30">
        <v>22</v>
      </c>
      <c r="G22" s="31">
        <v>34</v>
      </c>
      <c r="H22" s="11"/>
    </row>
    <row r="23" spans="1:8" ht="14.25">
      <c r="A23" s="4" t="s">
        <v>11</v>
      </c>
      <c r="B23" s="80" t="s">
        <v>91</v>
      </c>
      <c r="C23" s="80" t="s">
        <v>92</v>
      </c>
      <c r="D23" s="79">
        <v>532163187</v>
      </c>
      <c r="E23" s="1" t="s">
        <v>0</v>
      </c>
      <c r="F23" s="30">
        <v>13</v>
      </c>
      <c r="G23" s="31">
        <v>34</v>
      </c>
      <c r="H23" s="11"/>
    </row>
    <row r="24" spans="1:8" ht="14.25">
      <c r="A24" s="4" t="s">
        <v>11</v>
      </c>
      <c r="B24" s="80" t="s">
        <v>173</v>
      </c>
      <c r="C24" s="80" t="s">
        <v>65</v>
      </c>
      <c r="D24" s="79">
        <v>43730044</v>
      </c>
      <c r="E24" s="1" t="s">
        <v>2</v>
      </c>
      <c r="F24" s="30">
        <v>21</v>
      </c>
      <c r="G24" s="81">
        <v>30</v>
      </c>
      <c r="H24" s="11"/>
    </row>
    <row r="25" spans="1:8" ht="14.25">
      <c r="A25" s="4" t="s">
        <v>10</v>
      </c>
      <c r="B25" s="80" t="s">
        <v>182</v>
      </c>
      <c r="C25" s="80" t="s">
        <v>70</v>
      </c>
      <c r="D25" s="79">
        <v>44109058</v>
      </c>
      <c r="E25" s="1" t="s">
        <v>2</v>
      </c>
      <c r="F25" s="30">
        <v>15</v>
      </c>
      <c r="G25" s="81">
        <v>29</v>
      </c>
      <c r="H25" s="11"/>
    </row>
    <row r="26" spans="1:8" ht="14.25">
      <c r="A26" s="4" t="s">
        <v>11</v>
      </c>
      <c r="B26" s="80" t="s">
        <v>205</v>
      </c>
      <c r="C26" s="80" t="s">
        <v>81</v>
      </c>
      <c r="D26" s="79">
        <v>510324044</v>
      </c>
      <c r="E26" s="1" t="s">
        <v>3</v>
      </c>
      <c r="F26" s="30">
        <v>24</v>
      </c>
      <c r="G26" s="81">
        <v>30</v>
      </c>
      <c r="H26" s="11"/>
    </row>
    <row r="27" spans="1:8" ht="14.25">
      <c r="A27" s="4" t="s">
        <v>11</v>
      </c>
      <c r="B27" s="80" t="s">
        <v>95</v>
      </c>
      <c r="C27" s="80" t="s">
        <v>150</v>
      </c>
      <c r="D27" s="79">
        <v>545554203</v>
      </c>
      <c r="E27" s="1" t="s">
        <v>0</v>
      </c>
      <c r="F27" s="30">
        <v>21</v>
      </c>
      <c r="G27" s="81">
        <v>33</v>
      </c>
      <c r="H27" s="11"/>
    </row>
    <row r="28" spans="1:8" ht="14.25">
      <c r="A28" s="4" t="s">
        <v>11</v>
      </c>
      <c r="B28" s="80" t="s">
        <v>126</v>
      </c>
      <c r="C28" s="80" t="s">
        <v>105</v>
      </c>
      <c r="D28" s="79">
        <v>529868173</v>
      </c>
      <c r="E28" s="1" t="s">
        <v>3</v>
      </c>
      <c r="F28" s="30">
        <v>12</v>
      </c>
      <c r="G28" s="81">
        <v>30</v>
      </c>
      <c r="H28" s="11"/>
    </row>
    <row r="29" spans="1:8" ht="14.25">
      <c r="A29" s="4" t="s">
        <v>11</v>
      </c>
      <c r="B29" s="80" t="s">
        <v>265</v>
      </c>
      <c r="C29" s="80" t="s">
        <v>81</v>
      </c>
      <c r="D29" s="79">
        <v>3243154</v>
      </c>
      <c r="E29" s="1" t="s">
        <v>3</v>
      </c>
      <c r="F29" s="30">
        <v>6</v>
      </c>
      <c r="G29" s="81">
        <v>30</v>
      </c>
      <c r="H29" s="11"/>
    </row>
    <row r="30" spans="1:8" ht="14.25">
      <c r="A30" s="4" t="s">
        <v>11</v>
      </c>
      <c r="B30" s="80" t="s">
        <v>256</v>
      </c>
      <c r="C30" s="80" t="s">
        <v>257</v>
      </c>
      <c r="D30" s="79">
        <v>43152040</v>
      </c>
      <c r="E30" s="1" t="s">
        <v>4</v>
      </c>
      <c r="F30" s="30">
        <v>21</v>
      </c>
      <c r="G30" s="81">
        <v>28</v>
      </c>
      <c r="H30" s="11"/>
    </row>
    <row r="31" spans="1:8" ht="14.25">
      <c r="A31" s="4" t="s">
        <v>11</v>
      </c>
      <c r="B31" s="80" t="s">
        <v>148</v>
      </c>
      <c r="C31" s="80" t="s">
        <v>21</v>
      </c>
      <c r="D31" s="79">
        <v>518674250</v>
      </c>
      <c r="E31" s="1" t="s">
        <v>0</v>
      </c>
      <c r="F31" s="30">
        <v>14</v>
      </c>
      <c r="G31" s="81">
        <v>32</v>
      </c>
      <c r="H31" s="11"/>
    </row>
    <row r="32" spans="1:8" ht="14.25">
      <c r="A32" s="4" t="s">
        <v>10</v>
      </c>
      <c r="B32" s="80" t="s">
        <v>269</v>
      </c>
      <c r="C32" s="80" t="s">
        <v>270</v>
      </c>
      <c r="D32" s="79">
        <v>43127051</v>
      </c>
      <c r="E32" s="1" t="s">
        <v>0</v>
      </c>
      <c r="F32" s="30">
        <v>7</v>
      </c>
      <c r="G32" s="31">
        <v>32</v>
      </c>
      <c r="H32" s="11"/>
    </row>
    <row r="33" spans="1:8" ht="14.25">
      <c r="A33" s="4" t="s">
        <v>11</v>
      </c>
      <c r="B33" s="80" t="s">
        <v>61</v>
      </c>
      <c r="C33" s="80" t="s">
        <v>37</v>
      </c>
      <c r="D33" s="79">
        <v>533240261</v>
      </c>
      <c r="E33" s="1" t="s">
        <v>1</v>
      </c>
      <c r="F33" s="30">
        <v>10</v>
      </c>
      <c r="G33" s="81">
        <v>34</v>
      </c>
      <c r="H33" s="11"/>
    </row>
    <row r="34" spans="1:8" ht="14.25">
      <c r="A34" s="5" t="s">
        <v>11</v>
      </c>
      <c r="B34" s="80" t="s">
        <v>67</v>
      </c>
      <c r="C34" s="80" t="s">
        <v>25</v>
      </c>
      <c r="D34" s="79">
        <v>3222015</v>
      </c>
      <c r="E34" s="1" t="s">
        <v>0</v>
      </c>
      <c r="F34" s="30">
        <v>23</v>
      </c>
      <c r="G34" s="81">
        <v>31</v>
      </c>
      <c r="H34" s="11"/>
    </row>
    <row r="35" spans="1:8" ht="14.25">
      <c r="A35" s="4" t="s">
        <v>11</v>
      </c>
      <c r="B35" s="80" t="s">
        <v>55</v>
      </c>
      <c r="C35" s="80" t="s">
        <v>28</v>
      </c>
      <c r="D35" s="79">
        <v>537308164</v>
      </c>
      <c r="E35" s="1" t="s">
        <v>1</v>
      </c>
      <c r="F35" s="30">
        <v>14</v>
      </c>
      <c r="G35" s="81">
        <v>33</v>
      </c>
      <c r="H35" s="11"/>
    </row>
    <row r="36" spans="1:8" ht="14.25">
      <c r="A36" s="4" t="s">
        <v>10</v>
      </c>
      <c r="B36" s="80" t="s">
        <v>54</v>
      </c>
      <c r="C36" s="80" t="s">
        <v>146</v>
      </c>
      <c r="D36" s="79">
        <v>44598128</v>
      </c>
      <c r="E36" s="1" t="s">
        <v>1</v>
      </c>
      <c r="F36" s="30">
        <v>13</v>
      </c>
      <c r="G36" s="81">
        <v>32</v>
      </c>
      <c r="H36" s="11"/>
    </row>
    <row r="37" spans="1:8" ht="14.25">
      <c r="A37" s="5" t="s">
        <v>11</v>
      </c>
      <c r="B37" s="80" t="s">
        <v>214</v>
      </c>
      <c r="C37" s="80" t="s">
        <v>154</v>
      </c>
      <c r="D37" s="79">
        <v>530309274</v>
      </c>
      <c r="E37" s="1" t="s">
        <v>1</v>
      </c>
      <c r="F37" s="30">
        <v>1</v>
      </c>
      <c r="G37" s="81">
        <v>32</v>
      </c>
      <c r="H37" s="11"/>
    </row>
    <row r="38" spans="1:8" ht="14.25">
      <c r="A38" s="4" t="s">
        <v>11</v>
      </c>
      <c r="B38" s="80" t="s">
        <v>112</v>
      </c>
      <c r="C38" s="80" t="s">
        <v>39</v>
      </c>
      <c r="D38" s="79">
        <v>43234046</v>
      </c>
      <c r="E38" s="1" t="s">
        <v>2</v>
      </c>
      <c r="F38" s="30">
        <v>13</v>
      </c>
      <c r="G38" s="81">
        <v>28</v>
      </c>
      <c r="H38" s="11"/>
    </row>
    <row r="39" spans="1:8" ht="14.25">
      <c r="A39" s="4" t="s">
        <v>11</v>
      </c>
      <c r="B39" s="80" t="s">
        <v>117</v>
      </c>
      <c r="C39" s="80" t="s">
        <v>46</v>
      </c>
      <c r="D39" s="79">
        <v>537722019</v>
      </c>
      <c r="E39" s="22" t="s">
        <v>3</v>
      </c>
      <c r="F39" s="30">
        <v>13</v>
      </c>
      <c r="G39" s="81">
        <v>29</v>
      </c>
      <c r="H39" s="11"/>
    </row>
    <row r="40" spans="1:8" ht="14.25">
      <c r="A40" s="4" t="s">
        <v>11</v>
      </c>
      <c r="B40" s="80" t="s">
        <v>64</v>
      </c>
      <c r="C40" s="80" t="s">
        <v>111</v>
      </c>
      <c r="D40" s="79">
        <v>42780024</v>
      </c>
      <c r="E40" s="22" t="s">
        <v>0</v>
      </c>
      <c r="F40" s="30">
        <v>15</v>
      </c>
      <c r="G40" s="31">
        <v>30</v>
      </c>
      <c r="H40" s="11"/>
    </row>
    <row r="41" spans="1:8" ht="14.25">
      <c r="A41" s="4" t="s">
        <v>11</v>
      </c>
      <c r="B41" s="80" t="s">
        <v>198</v>
      </c>
      <c r="C41" s="80" t="s">
        <v>19</v>
      </c>
      <c r="D41" s="79">
        <v>532207077</v>
      </c>
      <c r="E41" s="22" t="s">
        <v>1</v>
      </c>
      <c r="F41" s="30">
        <v>17</v>
      </c>
      <c r="G41" s="81">
        <v>31</v>
      </c>
      <c r="H41" s="11"/>
    </row>
    <row r="42" spans="1:8" ht="14.25">
      <c r="A42" s="4" t="s">
        <v>10</v>
      </c>
      <c r="B42" s="80" t="s">
        <v>126</v>
      </c>
      <c r="C42" s="80" t="s">
        <v>103</v>
      </c>
      <c r="D42" s="79">
        <v>530052176</v>
      </c>
      <c r="E42" s="22" t="s">
        <v>3</v>
      </c>
      <c r="F42" s="30">
        <v>2</v>
      </c>
      <c r="G42" s="81">
        <v>29</v>
      </c>
      <c r="H42" s="11"/>
    </row>
    <row r="43" spans="1:8" ht="14.25">
      <c r="A43" s="4" t="s">
        <v>11</v>
      </c>
      <c r="B43" s="80" t="s">
        <v>166</v>
      </c>
      <c r="C43" s="80" t="s">
        <v>36</v>
      </c>
      <c r="D43" s="79">
        <v>538323092</v>
      </c>
      <c r="E43" s="22" t="s">
        <v>3</v>
      </c>
      <c r="F43" s="30">
        <v>16</v>
      </c>
      <c r="G43" s="81">
        <v>28</v>
      </c>
      <c r="H43" s="11"/>
    </row>
    <row r="44" spans="1:8" ht="14.25">
      <c r="A44" s="4" t="s">
        <v>11</v>
      </c>
      <c r="B44" s="80" t="s">
        <v>93</v>
      </c>
      <c r="C44" s="80" t="s">
        <v>21</v>
      </c>
      <c r="D44" s="79">
        <v>43577214</v>
      </c>
      <c r="E44" s="22" t="s">
        <v>0</v>
      </c>
      <c r="F44" s="30">
        <v>13</v>
      </c>
      <c r="G44" s="31">
        <v>29</v>
      </c>
      <c r="H44" s="11"/>
    </row>
    <row r="45" spans="1:8" ht="14.25">
      <c r="A45" s="5" t="s">
        <v>11</v>
      </c>
      <c r="B45" s="80" t="s">
        <v>151</v>
      </c>
      <c r="C45" s="80" t="s">
        <v>29</v>
      </c>
      <c r="D45" s="79">
        <v>41355034</v>
      </c>
      <c r="E45" s="22" t="s">
        <v>2</v>
      </c>
      <c r="F45" s="30">
        <v>15</v>
      </c>
      <c r="G45" s="81">
        <v>27</v>
      </c>
      <c r="H45" s="11"/>
    </row>
    <row r="46" spans="1:8" ht="14.25">
      <c r="A46" s="4" t="s">
        <v>11</v>
      </c>
      <c r="B46" s="80" t="s">
        <v>115</v>
      </c>
      <c r="C46" s="80" t="s">
        <v>101</v>
      </c>
      <c r="D46" s="79">
        <v>534972139</v>
      </c>
      <c r="E46" s="22" t="s">
        <v>2</v>
      </c>
      <c r="F46" s="30">
        <v>13</v>
      </c>
      <c r="G46" s="81">
        <v>26</v>
      </c>
      <c r="H46" s="11"/>
    </row>
    <row r="47" spans="1:8" ht="14.25">
      <c r="A47" s="4" t="s">
        <v>10</v>
      </c>
      <c r="B47" s="80" t="s">
        <v>112</v>
      </c>
      <c r="C47" s="80" t="s">
        <v>109</v>
      </c>
      <c r="D47" s="79">
        <v>520388234</v>
      </c>
      <c r="E47" s="22" t="s">
        <v>2</v>
      </c>
      <c r="F47" s="30">
        <v>2</v>
      </c>
      <c r="G47" s="81">
        <v>26</v>
      </c>
      <c r="H47" s="11"/>
    </row>
    <row r="48" spans="1:8" ht="14.25">
      <c r="A48" s="4" t="s">
        <v>11</v>
      </c>
      <c r="B48" s="80" t="s">
        <v>50</v>
      </c>
      <c r="C48" s="80" t="s">
        <v>39</v>
      </c>
      <c r="D48" s="79">
        <v>3390058</v>
      </c>
      <c r="E48" s="22" t="s">
        <v>1</v>
      </c>
      <c r="F48" s="30">
        <v>14</v>
      </c>
      <c r="G48" s="81">
        <v>30</v>
      </c>
      <c r="H48" s="11"/>
    </row>
    <row r="49" spans="1:8" ht="14.25">
      <c r="A49" s="4" t="s">
        <v>11</v>
      </c>
      <c r="B49" s="80" t="s">
        <v>127</v>
      </c>
      <c r="C49" s="80" t="s">
        <v>39</v>
      </c>
      <c r="D49" s="79">
        <v>45352218</v>
      </c>
      <c r="E49" s="22" t="s">
        <v>3</v>
      </c>
      <c r="F49" s="30">
        <v>16</v>
      </c>
      <c r="G49" s="81">
        <v>28</v>
      </c>
      <c r="H49" s="11"/>
    </row>
    <row r="50" spans="1:8" ht="14.25">
      <c r="A50" s="4" t="s">
        <v>10</v>
      </c>
      <c r="B50" s="80" t="s">
        <v>89</v>
      </c>
      <c r="C50" s="80" t="s">
        <v>90</v>
      </c>
      <c r="D50" s="79">
        <v>535216218</v>
      </c>
      <c r="E50" s="22" t="s">
        <v>0</v>
      </c>
      <c r="F50" s="30">
        <v>12</v>
      </c>
      <c r="G50" s="31">
        <v>29</v>
      </c>
      <c r="H50" s="11"/>
    </row>
    <row r="51" spans="1:8" ht="14.25">
      <c r="A51" s="4" t="s">
        <v>11</v>
      </c>
      <c r="B51" s="80" t="s">
        <v>122</v>
      </c>
      <c r="C51" s="80" t="s">
        <v>37</v>
      </c>
      <c r="D51" s="79">
        <v>526129191</v>
      </c>
      <c r="E51" s="22" t="s">
        <v>3</v>
      </c>
      <c r="F51" s="30">
        <v>11</v>
      </c>
      <c r="G51" s="81">
        <v>28</v>
      </c>
      <c r="H51" s="11"/>
    </row>
    <row r="52" spans="1:8" ht="14.25">
      <c r="A52" s="5" t="s">
        <v>11</v>
      </c>
      <c r="B52" s="80" t="s">
        <v>140</v>
      </c>
      <c r="C52" s="80" t="s">
        <v>141</v>
      </c>
      <c r="D52" s="79">
        <v>519324180</v>
      </c>
      <c r="E52" s="22" t="s">
        <v>0</v>
      </c>
      <c r="F52" s="30">
        <v>5</v>
      </c>
      <c r="G52" s="31">
        <v>29</v>
      </c>
      <c r="H52" s="11"/>
    </row>
    <row r="53" spans="1:8" ht="14.25">
      <c r="A53" s="4" t="s">
        <v>11</v>
      </c>
      <c r="B53" s="80" t="s">
        <v>179</v>
      </c>
      <c r="C53" s="80" t="s">
        <v>105</v>
      </c>
      <c r="D53" s="79">
        <v>522889181</v>
      </c>
      <c r="E53" s="22" t="s">
        <v>0</v>
      </c>
      <c r="F53" s="30">
        <v>18</v>
      </c>
      <c r="G53" s="31">
        <v>28</v>
      </c>
      <c r="H53" s="11"/>
    </row>
    <row r="54" spans="1:8" ht="14.25">
      <c r="A54" s="5" t="s">
        <v>11</v>
      </c>
      <c r="B54" s="80" t="s">
        <v>144</v>
      </c>
      <c r="C54" s="80" t="s">
        <v>63</v>
      </c>
      <c r="D54" s="79">
        <v>49197181</v>
      </c>
      <c r="E54" s="22" t="s">
        <v>0</v>
      </c>
      <c r="F54" s="30">
        <v>12</v>
      </c>
      <c r="G54" s="81">
        <v>28</v>
      </c>
      <c r="H54" s="11"/>
    </row>
    <row r="55" spans="1:8" ht="14.25">
      <c r="A55" s="5" t="s">
        <v>10</v>
      </c>
      <c r="B55" s="80" t="s">
        <v>263</v>
      </c>
      <c r="C55" s="80" t="s">
        <v>264</v>
      </c>
      <c r="D55" s="79">
        <v>541111171</v>
      </c>
      <c r="E55" s="22" t="s">
        <v>3</v>
      </c>
      <c r="F55" s="30">
        <v>15</v>
      </c>
      <c r="G55" s="81">
        <v>27</v>
      </c>
      <c r="H55" s="11"/>
    </row>
    <row r="56" spans="1:8" ht="14.25">
      <c r="A56" s="5" t="s">
        <v>11</v>
      </c>
      <c r="B56" s="80" t="s">
        <v>189</v>
      </c>
      <c r="C56" s="80" t="s">
        <v>46</v>
      </c>
      <c r="D56" s="79">
        <v>524185133</v>
      </c>
      <c r="E56" s="22" t="s">
        <v>3</v>
      </c>
      <c r="F56" s="30">
        <v>7</v>
      </c>
      <c r="G56" s="81">
        <v>27</v>
      </c>
      <c r="H56" s="11"/>
    </row>
    <row r="57" spans="1:8" ht="14.25">
      <c r="A57" s="4" t="s">
        <v>10</v>
      </c>
      <c r="B57" s="80" t="s">
        <v>87</v>
      </c>
      <c r="C57" s="80" t="s">
        <v>88</v>
      </c>
      <c r="D57" s="79">
        <v>514073111</v>
      </c>
      <c r="E57" s="22" t="s">
        <v>0</v>
      </c>
      <c r="F57" s="30">
        <v>11</v>
      </c>
      <c r="G57" s="31">
        <v>28</v>
      </c>
      <c r="H57" s="11"/>
    </row>
    <row r="58" spans="1:8" ht="14.25">
      <c r="A58" s="4" t="s">
        <v>11</v>
      </c>
      <c r="B58" s="80" t="s">
        <v>215</v>
      </c>
      <c r="C58" s="80" t="s">
        <v>39</v>
      </c>
      <c r="D58" s="79">
        <v>548771160</v>
      </c>
      <c r="E58" s="22" t="s">
        <v>2</v>
      </c>
      <c r="F58" s="30">
        <v>14</v>
      </c>
      <c r="G58" s="81">
        <v>25</v>
      </c>
      <c r="H58" s="11"/>
    </row>
    <row r="59" spans="1:8" ht="14.25">
      <c r="A59" s="4" t="s">
        <v>10</v>
      </c>
      <c r="B59" s="80" t="s">
        <v>117</v>
      </c>
      <c r="C59" s="80" t="s">
        <v>77</v>
      </c>
      <c r="D59" s="79">
        <v>516758039</v>
      </c>
      <c r="E59" s="22" t="s">
        <v>3</v>
      </c>
      <c r="F59" s="30">
        <v>2</v>
      </c>
      <c r="G59" s="81">
        <v>27</v>
      </c>
      <c r="H59" s="11"/>
    </row>
    <row r="60" spans="1:8" ht="14.25">
      <c r="A60" s="4" t="s">
        <v>11</v>
      </c>
      <c r="B60" s="80" t="s">
        <v>58</v>
      </c>
      <c r="C60" s="80" t="s">
        <v>47</v>
      </c>
      <c r="D60" s="79">
        <v>511511143</v>
      </c>
      <c r="E60" s="22" t="s">
        <v>1</v>
      </c>
      <c r="F60" s="30">
        <v>8</v>
      </c>
      <c r="G60" s="81">
        <v>30</v>
      </c>
      <c r="H60" s="11"/>
    </row>
    <row r="61" spans="1:8" ht="14.25">
      <c r="A61" s="4" t="s">
        <v>11</v>
      </c>
      <c r="B61" s="80" t="s">
        <v>133</v>
      </c>
      <c r="C61" s="80" t="s">
        <v>45</v>
      </c>
      <c r="D61" s="79">
        <v>44045244</v>
      </c>
      <c r="E61" s="22" t="s">
        <v>3</v>
      </c>
      <c r="F61" s="30">
        <v>6</v>
      </c>
      <c r="G61" s="81">
        <v>26</v>
      </c>
      <c r="H61" s="11"/>
    </row>
    <row r="62" spans="1:8" ht="14.25">
      <c r="A62" s="5" t="s">
        <v>10</v>
      </c>
      <c r="B62" s="80" t="s">
        <v>86</v>
      </c>
      <c r="C62" s="80" t="s">
        <v>260</v>
      </c>
      <c r="D62" s="79">
        <v>535034114</v>
      </c>
      <c r="E62" s="22" t="s">
        <v>3</v>
      </c>
      <c r="F62" s="30">
        <v>4</v>
      </c>
      <c r="G62" s="81">
        <v>26</v>
      </c>
      <c r="H62" s="11"/>
    </row>
    <row r="63" spans="1:8" ht="14.25">
      <c r="A63" s="4" t="s">
        <v>10</v>
      </c>
      <c r="B63" s="80" t="s">
        <v>199</v>
      </c>
      <c r="C63" s="80" t="s">
        <v>65</v>
      </c>
      <c r="D63" s="79">
        <v>46354255</v>
      </c>
      <c r="E63" s="22" t="s">
        <v>4</v>
      </c>
      <c r="F63" s="30">
        <v>11</v>
      </c>
      <c r="G63" s="81">
        <v>28</v>
      </c>
      <c r="H63" s="11"/>
    </row>
    <row r="64" spans="1:8" ht="15" customHeight="1">
      <c r="A64" s="5" t="s">
        <v>11</v>
      </c>
      <c r="B64" s="80" t="s">
        <v>84</v>
      </c>
      <c r="C64" s="80" t="s">
        <v>85</v>
      </c>
      <c r="D64" s="79">
        <v>43476234</v>
      </c>
      <c r="E64" s="22" t="s">
        <v>0</v>
      </c>
      <c r="F64" s="30">
        <v>9</v>
      </c>
      <c r="G64" s="31">
        <v>28</v>
      </c>
      <c r="H64" s="11"/>
    </row>
    <row r="65" spans="1:8" ht="14.25">
      <c r="A65" s="5" t="s">
        <v>10</v>
      </c>
      <c r="B65" s="80" t="s">
        <v>150</v>
      </c>
      <c r="C65" s="80" t="s">
        <v>102</v>
      </c>
      <c r="D65" s="79">
        <v>514182128</v>
      </c>
      <c r="E65" s="22" t="s">
        <v>0</v>
      </c>
      <c r="F65" s="30">
        <v>10</v>
      </c>
      <c r="G65" s="31">
        <v>27</v>
      </c>
      <c r="H65" s="11"/>
    </row>
    <row r="66" spans="1:8" ht="14.25">
      <c r="A66" s="5" t="s">
        <v>10</v>
      </c>
      <c r="B66" s="80" t="s">
        <v>133</v>
      </c>
      <c r="C66" s="80" t="s">
        <v>208</v>
      </c>
      <c r="D66" s="79">
        <v>523831258</v>
      </c>
      <c r="E66" s="22" t="s">
        <v>3</v>
      </c>
      <c r="F66" s="30">
        <v>1</v>
      </c>
      <c r="G66" s="81">
        <v>26</v>
      </c>
      <c r="H66" s="11"/>
    </row>
    <row r="67" spans="1:8" ht="14.25">
      <c r="A67" s="4" t="s">
        <v>11</v>
      </c>
      <c r="B67" s="80" t="s">
        <v>200</v>
      </c>
      <c r="C67" s="80" t="s">
        <v>41</v>
      </c>
      <c r="D67" s="79">
        <v>530307276</v>
      </c>
      <c r="E67" s="22" t="s">
        <v>1</v>
      </c>
      <c r="F67" s="30">
        <v>2</v>
      </c>
      <c r="G67" s="81">
        <v>30</v>
      </c>
      <c r="H67" s="11"/>
    </row>
    <row r="68" spans="1:8" ht="14.25">
      <c r="A68" s="4" t="s">
        <v>10</v>
      </c>
      <c r="B68" s="80" t="s">
        <v>202</v>
      </c>
      <c r="C68" s="80" t="s">
        <v>31</v>
      </c>
      <c r="D68" s="79">
        <v>3868168</v>
      </c>
      <c r="E68" s="22" t="s">
        <v>1</v>
      </c>
      <c r="F68" s="30">
        <v>10</v>
      </c>
      <c r="G68" s="81">
        <v>29</v>
      </c>
      <c r="H68" s="11"/>
    </row>
    <row r="69" spans="1:8" ht="14.25">
      <c r="A69" s="4" t="s">
        <v>11</v>
      </c>
      <c r="B69" s="80" t="s">
        <v>211</v>
      </c>
      <c r="C69" s="80" t="s">
        <v>108</v>
      </c>
      <c r="D69" s="79">
        <v>47702073</v>
      </c>
      <c r="E69" s="22" t="s">
        <v>1</v>
      </c>
      <c r="F69" s="30">
        <v>10</v>
      </c>
      <c r="G69" s="81">
        <v>28</v>
      </c>
      <c r="H69" s="11"/>
    </row>
    <row r="70" spans="1:8" ht="14.25">
      <c r="A70" s="4" t="s">
        <v>11</v>
      </c>
      <c r="B70" s="80" t="s">
        <v>271</v>
      </c>
      <c r="C70" s="80" t="s">
        <v>212</v>
      </c>
      <c r="D70" s="79">
        <v>48828232</v>
      </c>
      <c r="E70" s="22" t="s">
        <v>1</v>
      </c>
      <c r="F70" s="30">
        <v>10</v>
      </c>
      <c r="G70" s="81">
        <v>28</v>
      </c>
      <c r="H70" s="11"/>
    </row>
    <row r="71" spans="1:8" ht="14.25">
      <c r="A71" s="4" t="s">
        <v>10</v>
      </c>
      <c r="B71" s="80" t="s">
        <v>67</v>
      </c>
      <c r="C71" s="80" t="s">
        <v>68</v>
      </c>
      <c r="D71" s="79">
        <v>3575073</v>
      </c>
      <c r="E71" s="22" t="s">
        <v>0</v>
      </c>
      <c r="F71" s="30">
        <v>8</v>
      </c>
      <c r="G71" s="81">
        <v>27</v>
      </c>
      <c r="H71" s="11"/>
    </row>
    <row r="72" spans="1:8" ht="14.25">
      <c r="A72" s="4" t="s">
        <v>11</v>
      </c>
      <c r="B72" s="80" t="s">
        <v>66</v>
      </c>
      <c r="C72" s="80" t="s">
        <v>43</v>
      </c>
      <c r="D72" s="79">
        <v>46784163</v>
      </c>
      <c r="E72" s="22" t="s">
        <v>0</v>
      </c>
      <c r="F72" s="30">
        <v>15</v>
      </c>
      <c r="G72" s="81">
        <v>25</v>
      </c>
      <c r="H72" s="11"/>
    </row>
    <row r="73" spans="1:8" ht="14.25">
      <c r="A73" s="4" t="s">
        <v>11</v>
      </c>
      <c r="B73" s="80" t="s">
        <v>62</v>
      </c>
      <c r="C73" s="80" t="s">
        <v>49</v>
      </c>
      <c r="D73" s="79">
        <v>43189275</v>
      </c>
      <c r="E73" s="22" t="s">
        <v>1</v>
      </c>
      <c r="F73" s="30">
        <v>5</v>
      </c>
      <c r="G73" s="81">
        <v>27</v>
      </c>
      <c r="H73" s="11"/>
    </row>
    <row r="74" spans="1:8" ht="14.25">
      <c r="A74" s="4" t="s">
        <v>11</v>
      </c>
      <c r="B74" s="80" t="s">
        <v>75</v>
      </c>
      <c r="C74" s="80" t="s">
        <v>49</v>
      </c>
      <c r="D74" s="79">
        <v>533983263</v>
      </c>
      <c r="E74" s="22" t="s">
        <v>1</v>
      </c>
      <c r="F74" s="30">
        <v>3</v>
      </c>
      <c r="G74" s="81">
        <v>27</v>
      </c>
      <c r="H74" s="11"/>
    </row>
    <row r="75" spans="1:8" ht="14.25">
      <c r="A75" s="4" t="s">
        <v>11</v>
      </c>
      <c r="B75" s="80" t="s">
        <v>164</v>
      </c>
      <c r="C75" s="80" t="s">
        <v>21</v>
      </c>
      <c r="D75" s="79">
        <v>523179062</v>
      </c>
      <c r="E75" s="22" t="s">
        <v>3</v>
      </c>
      <c r="F75" s="30">
        <v>9</v>
      </c>
      <c r="G75" s="81">
        <v>25</v>
      </c>
      <c r="H75" s="11"/>
    </row>
    <row r="76" spans="1:8" ht="14.25">
      <c r="A76" s="5" t="s">
        <v>11</v>
      </c>
      <c r="B76" s="80" t="s">
        <v>69</v>
      </c>
      <c r="C76" s="80" t="s">
        <v>71</v>
      </c>
      <c r="D76" s="79">
        <v>539486094</v>
      </c>
      <c r="E76" s="22" t="s">
        <v>0</v>
      </c>
      <c r="F76" s="30">
        <v>12</v>
      </c>
      <c r="G76" s="81">
        <v>25</v>
      </c>
      <c r="H76" s="11"/>
    </row>
    <row r="77" spans="1:8" ht="14.25">
      <c r="A77" s="4" t="s">
        <v>11</v>
      </c>
      <c r="B77" s="80" t="s">
        <v>175</v>
      </c>
      <c r="C77" s="80" t="s">
        <v>149</v>
      </c>
      <c r="D77" s="79">
        <v>525737071</v>
      </c>
      <c r="E77" s="22" t="s">
        <v>0</v>
      </c>
      <c r="F77" s="30">
        <v>11</v>
      </c>
      <c r="G77" s="31">
        <v>25</v>
      </c>
      <c r="H77" s="11"/>
    </row>
    <row r="78" spans="1:8" ht="14.25">
      <c r="A78" s="4" t="s">
        <v>11</v>
      </c>
      <c r="B78" s="80" t="s">
        <v>13</v>
      </c>
      <c r="C78" s="80" t="s">
        <v>14</v>
      </c>
      <c r="D78" s="79">
        <v>46162195</v>
      </c>
      <c r="E78" s="22" t="s">
        <v>4</v>
      </c>
      <c r="F78" s="30">
        <v>9</v>
      </c>
      <c r="G78" s="81">
        <v>26</v>
      </c>
      <c r="H78" s="11"/>
    </row>
    <row r="79" spans="1:8" ht="14.25">
      <c r="A79" s="4" t="s">
        <v>11</v>
      </c>
      <c r="B79" s="80" t="s">
        <v>129</v>
      </c>
      <c r="C79" s="80" t="s">
        <v>46</v>
      </c>
      <c r="D79" s="79">
        <v>542302196</v>
      </c>
      <c r="E79" s="22" t="s">
        <v>3</v>
      </c>
      <c r="F79" s="30">
        <v>6</v>
      </c>
      <c r="G79" s="81">
        <v>25</v>
      </c>
      <c r="H79" s="11"/>
    </row>
    <row r="80" spans="1:8" ht="14.25">
      <c r="A80" s="4" t="s">
        <v>11</v>
      </c>
      <c r="B80" s="80" t="s">
        <v>131</v>
      </c>
      <c r="C80" s="80" t="s">
        <v>37</v>
      </c>
      <c r="D80" s="79">
        <v>42876055</v>
      </c>
      <c r="E80" s="22" t="s">
        <v>2</v>
      </c>
      <c r="F80" s="30">
        <v>14</v>
      </c>
      <c r="G80" s="81">
        <v>27</v>
      </c>
      <c r="H80" s="11"/>
    </row>
    <row r="81" spans="1:8" ht="14.25">
      <c r="A81" s="4" t="s">
        <v>11</v>
      </c>
      <c r="B81" s="80" t="s">
        <v>33</v>
      </c>
      <c r="C81" s="80" t="s">
        <v>143</v>
      </c>
      <c r="D81" s="79">
        <v>511322106</v>
      </c>
      <c r="E81" s="22" t="s">
        <v>2</v>
      </c>
      <c r="F81" s="30">
        <v>9</v>
      </c>
      <c r="G81" s="81">
        <v>24</v>
      </c>
      <c r="H81" s="11"/>
    </row>
    <row r="82" spans="1:8" ht="14.25">
      <c r="A82" s="4" t="s">
        <v>10</v>
      </c>
      <c r="B82" s="80" t="s">
        <v>69</v>
      </c>
      <c r="C82" s="80" t="s">
        <v>70</v>
      </c>
      <c r="D82" s="79">
        <v>3217030</v>
      </c>
      <c r="E82" s="22" t="s">
        <v>0</v>
      </c>
      <c r="F82" s="30">
        <v>10</v>
      </c>
      <c r="G82" s="81">
        <v>24</v>
      </c>
      <c r="H82" s="11"/>
    </row>
    <row r="83" spans="1:8" ht="14.25">
      <c r="A83" s="4" t="s">
        <v>11</v>
      </c>
      <c r="B83" s="80" t="s">
        <v>271</v>
      </c>
      <c r="C83" s="80" t="s">
        <v>39</v>
      </c>
      <c r="D83" s="79">
        <v>88272344</v>
      </c>
      <c r="E83" s="22" t="s">
        <v>1</v>
      </c>
      <c r="F83" s="30">
        <v>14</v>
      </c>
      <c r="G83" s="81">
        <v>26</v>
      </c>
      <c r="H83" s="11"/>
    </row>
    <row r="84" spans="1:8" ht="14.25">
      <c r="A84" s="5" t="s">
        <v>11</v>
      </c>
      <c r="B84" s="80" t="s">
        <v>136</v>
      </c>
      <c r="C84" s="80" t="s">
        <v>142</v>
      </c>
      <c r="D84" s="79">
        <v>49940275</v>
      </c>
      <c r="E84" s="22" t="s">
        <v>3</v>
      </c>
      <c r="F84" s="30">
        <v>2</v>
      </c>
      <c r="G84" s="81">
        <v>25</v>
      </c>
      <c r="H84" s="11"/>
    </row>
    <row r="85" spans="1:8" ht="14.25">
      <c r="A85" s="5" t="s">
        <v>11</v>
      </c>
      <c r="B85" s="80" t="s">
        <v>255</v>
      </c>
      <c r="C85" s="80" t="s">
        <v>37</v>
      </c>
      <c r="D85" s="79">
        <v>516630096</v>
      </c>
      <c r="E85" s="22" t="s">
        <v>1</v>
      </c>
      <c r="F85" s="30">
        <v>14</v>
      </c>
      <c r="G85" s="81">
        <v>26</v>
      </c>
      <c r="H85" s="11"/>
    </row>
    <row r="86" spans="1:8" ht="14.25">
      <c r="A86" s="4" t="s">
        <v>11</v>
      </c>
      <c r="B86" s="80" t="s">
        <v>24</v>
      </c>
      <c r="C86" s="80" t="s">
        <v>25</v>
      </c>
      <c r="D86" s="79">
        <v>53791992</v>
      </c>
      <c r="E86" s="22" t="s">
        <v>4</v>
      </c>
      <c r="F86" s="30">
        <v>8</v>
      </c>
      <c r="G86" s="81">
        <v>25</v>
      </c>
      <c r="H86" s="11"/>
    </row>
    <row r="87" spans="1:8" ht="14.25">
      <c r="A87" s="5" t="s">
        <v>11</v>
      </c>
      <c r="B87" s="80" t="s">
        <v>219</v>
      </c>
      <c r="C87" s="80" t="s">
        <v>37</v>
      </c>
      <c r="D87" s="79">
        <v>44693283</v>
      </c>
      <c r="E87" s="22" t="s">
        <v>4</v>
      </c>
      <c r="F87" s="30">
        <v>3</v>
      </c>
      <c r="G87" s="81">
        <v>25</v>
      </c>
      <c r="H87" s="11"/>
    </row>
    <row r="88" spans="1:8" ht="14.25">
      <c r="A88" s="4" t="s">
        <v>11</v>
      </c>
      <c r="B88" s="80" t="s">
        <v>51</v>
      </c>
      <c r="C88" s="80" t="s">
        <v>21</v>
      </c>
      <c r="D88" s="79">
        <v>46002226</v>
      </c>
      <c r="E88" s="22" t="s">
        <v>1</v>
      </c>
      <c r="F88" s="30">
        <v>13</v>
      </c>
      <c r="G88" s="81">
        <v>24</v>
      </c>
      <c r="H88" s="11"/>
    </row>
    <row r="89" spans="1:8" ht="14.25">
      <c r="A89" s="5" t="s">
        <v>11</v>
      </c>
      <c r="B89" s="80" t="s">
        <v>187</v>
      </c>
      <c r="C89" s="80" t="s">
        <v>190</v>
      </c>
      <c r="D89" s="79">
        <v>42758021</v>
      </c>
      <c r="E89" s="22" t="s">
        <v>0</v>
      </c>
      <c r="F89" s="30">
        <v>9</v>
      </c>
      <c r="G89" s="31">
        <v>24</v>
      </c>
      <c r="H89" s="11"/>
    </row>
    <row r="90" spans="1:8" ht="14.25">
      <c r="A90" s="4" t="s">
        <v>11</v>
      </c>
      <c r="B90" s="80" t="s">
        <v>60</v>
      </c>
      <c r="C90" s="80" t="s">
        <v>48</v>
      </c>
      <c r="D90" s="79">
        <v>545549264</v>
      </c>
      <c r="E90" s="22" t="s">
        <v>1</v>
      </c>
      <c r="F90" s="30">
        <v>6</v>
      </c>
      <c r="G90" s="81">
        <v>24</v>
      </c>
      <c r="H90" s="11"/>
    </row>
    <row r="91" spans="1:8" ht="14.25">
      <c r="A91" s="5" t="s">
        <v>11</v>
      </c>
      <c r="B91" s="80" t="s">
        <v>73</v>
      </c>
      <c r="C91" s="80" t="s">
        <v>21</v>
      </c>
      <c r="D91" s="79">
        <v>521429045</v>
      </c>
      <c r="E91" s="22" t="s">
        <v>0</v>
      </c>
      <c r="F91" s="30">
        <v>5</v>
      </c>
      <c r="G91" s="81">
        <v>24</v>
      </c>
      <c r="H91" s="11"/>
    </row>
    <row r="92" spans="1:8" ht="14.25">
      <c r="A92" s="4" t="s">
        <v>11</v>
      </c>
      <c r="B92" s="80" t="s">
        <v>99</v>
      </c>
      <c r="C92" s="80" t="s">
        <v>45</v>
      </c>
      <c r="D92" s="79">
        <v>511280125</v>
      </c>
      <c r="E92" s="22" t="s">
        <v>0</v>
      </c>
      <c r="F92" s="30">
        <v>1</v>
      </c>
      <c r="G92" s="31">
        <v>24</v>
      </c>
      <c r="H92" s="11"/>
    </row>
    <row r="93" spans="1:8" ht="14.25">
      <c r="A93" s="4" t="s">
        <v>11</v>
      </c>
      <c r="B93" s="80" t="s">
        <v>80</v>
      </c>
      <c r="C93" s="80" t="s">
        <v>81</v>
      </c>
      <c r="D93" s="79">
        <v>44745068</v>
      </c>
      <c r="E93" s="22" t="s">
        <v>3</v>
      </c>
      <c r="F93" s="30">
        <v>15</v>
      </c>
      <c r="G93" s="81">
        <v>24</v>
      </c>
      <c r="H93" s="11"/>
    </row>
    <row r="94" spans="1:8" ht="14.25">
      <c r="A94" s="4" t="s">
        <v>11</v>
      </c>
      <c r="B94" s="80" t="s">
        <v>201</v>
      </c>
      <c r="C94" s="80" t="s">
        <v>82</v>
      </c>
      <c r="D94" s="79">
        <v>538644094</v>
      </c>
      <c r="E94" s="22" t="s">
        <v>3</v>
      </c>
      <c r="F94" s="30">
        <v>12</v>
      </c>
      <c r="G94" s="81">
        <v>24</v>
      </c>
      <c r="H94" s="11"/>
    </row>
    <row r="95" spans="1:8" ht="14.25">
      <c r="A95" s="4" t="s">
        <v>11</v>
      </c>
      <c r="B95" s="80" t="s">
        <v>188</v>
      </c>
      <c r="C95" s="80" t="s">
        <v>191</v>
      </c>
      <c r="D95" s="79">
        <v>538670092</v>
      </c>
      <c r="E95" s="22" t="s">
        <v>3</v>
      </c>
      <c r="F95" s="30">
        <v>7</v>
      </c>
      <c r="G95" s="81">
        <v>24</v>
      </c>
      <c r="H95" s="11"/>
    </row>
    <row r="96" spans="1:8" ht="14.25">
      <c r="A96" s="5" t="s">
        <v>10</v>
      </c>
      <c r="B96" s="80" t="s">
        <v>181</v>
      </c>
      <c r="C96" s="80" t="s">
        <v>204</v>
      </c>
      <c r="D96" s="79">
        <v>534971130</v>
      </c>
      <c r="E96" s="22" t="s">
        <v>2</v>
      </c>
      <c r="F96" s="30">
        <v>9</v>
      </c>
      <c r="G96" s="81">
        <v>24</v>
      </c>
      <c r="H96" s="11"/>
    </row>
    <row r="97" spans="1:8" ht="14.25">
      <c r="A97" s="5" t="s">
        <v>11</v>
      </c>
      <c r="B97" s="80" t="s">
        <v>134</v>
      </c>
      <c r="C97" s="80" t="s">
        <v>21</v>
      </c>
      <c r="D97" s="79">
        <v>527922063</v>
      </c>
      <c r="E97" s="22" t="s">
        <v>3</v>
      </c>
      <c r="F97" s="30">
        <v>13</v>
      </c>
      <c r="G97" s="81">
        <v>23</v>
      </c>
      <c r="H97" s="11"/>
    </row>
    <row r="98" spans="1:8" ht="14.25">
      <c r="A98" s="5" t="s">
        <v>11</v>
      </c>
      <c r="B98" s="80" t="s">
        <v>120</v>
      </c>
      <c r="C98" s="80" t="s">
        <v>21</v>
      </c>
      <c r="D98" s="79">
        <v>49244015</v>
      </c>
      <c r="E98" s="22" t="s">
        <v>3</v>
      </c>
      <c r="F98" s="30">
        <v>12</v>
      </c>
      <c r="G98" s="81">
        <v>23</v>
      </c>
      <c r="H98" s="11"/>
    </row>
    <row r="99" spans="1:8" ht="14.25">
      <c r="A99" s="5" t="s">
        <v>11</v>
      </c>
      <c r="B99" s="80" t="s">
        <v>119</v>
      </c>
      <c r="C99" s="80" t="s">
        <v>48</v>
      </c>
      <c r="D99" s="79">
        <v>43584160</v>
      </c>
      <c r="E99" s="22" t="s">
        <v>3</v>
      </c>
      <c r="F99" s="30">
        <v>11</v>
      </c>
      <c r="G99" s="81">
        <v>23</v>
      </c>
      <c r="H99" s="11"/>
    </row>
    <row r="100" spans="1:8" ht="14.25">
      <c r="A100" s="5" t="s">
        <v>11</v>
      </c>
      <c r="B100" s="80" t="s">
        <v>57</v>
      </c>
      <c r="C100" s="80" t="s">
        <v>147</v>
      </c>
      <c r="D100" s="79">
        <v>44954148</v>
      </c>
      <c r="E100" s="22" t="s">
        <v>1</v>
      </c>
      <c r="F100" s="30">
        <v>4</v>
      </c>
      <c r="G100" s="81">
        <v>24</v>
      </c>
      <c r="H100" s="11"/>
    </row>
    <row r="101" spans="1:8" ht="14.25">
      <c r="A101" s="5" t="s">
        <v>11</v>
      </c>
      <c r="B101" s="80" t="s">
        <v>34</v>
      </c>
      <c r="C101" s="80" t="s">
        <v>27</v>
      </c>
      <c r="D101" s="79">
        <v>529230128</v>
      </c>
      <c r="E101" s="22" t="s">
        <v>2</v>
      </c>
      <c r="F101" s="30">
        <v>12</v>
      </c>
      <c r="G101" s="81">
        <v>21</v>
      </c>
      <c r="H101" s="11"/>
    </row>
    <row r="102" spans="1:8" ht="14.25">
      <c r="A102" s="5" t="s">
        <v>11</v>
      </c>
      <c r="B102" s="80" t="s">
        <v>118</v>
      </c>
      <c r="C102" s="80" t="s">
        <v>73</v>
      </c>
      <c r="D102" s="79">
        <v>42812025</v>
      </c>
      <c r="E102" s="22" t="s">
        <v>3</v>
      </c>
      <c r="F102" s="30">
        <v>14</v>
      </c>
      <c r="G102" s="81">
        <v>22</v>
      </c>
      <c r="H102" s="11"/>
    </row>
    <row r="103" spans="1:8" ht="15.75" customHeight="1">
      <c r="A103" s="5" t="s">
        <v>11</v>
      </c>
      <c r="B103" s="80" t="s">
        <v>184</v>
      </c>
      <c r="C103" s="80" t="s">
        <v>145</v>
      </c>
      <c r="D103" s="79">
        <v>513820109</v>
      </c>
      <c r="E103" s="22" t="s">
        <v>2</v>
      </c>
      <c r="F103" s="30">
        <v>5</v>
      </c>
      <c r="G103" s="81">
        <v>21</v>
      </c>
      <c r="H103" s="11"/>
    </row>
    <row r="104" spans="1:8" ht="15.75" customHeight="1">
      <c r="A104" s="5" t="s">
        <v>11</v>
      </c>
      <c r="B104" s="80" t="s">
        <v>258</v>
      </c>
      <c r="C104" s="80" t="s">
        <v>47</v>
      </c>
      <c r="D104" s="79">
        <v>42698186</v>
      </c>
      <c r="E104" s="22" t="s">
        <v>3</v>
      </c>
      <c r="F104" s="30">
        <v>10</v>
      </c>
      <c r="G104" s="81">
        <v>22</v>
      </c>
      <c r="H104" s="11"/>
    </row>
    <row r="105" spans="1:8" ht="15.75" customHeight="1">
      <c r="A105" s="5" t="s">
        <v>10</v>
      </c>
      <c r="B105" s="80" t="s">
        <v>96</v>
      </c>
      <c r="C105" s="80" t="s">
        <v>97</v>
      </c>
      <c r="D105" s="79">
        <v>529629172</v>
      </c>
      <c r="E105" s="22" t="s">
        <v>0</v>
      </c>
      <c r="F105" s="30">
        <v>12</v>
      </c>
      <c r="G105" s="31">
        <v>23</v>
      </c>
      <c r="H105" s="11"/>
    </row>
    <row r="106" spans="1:8" ht="15.75" customHeight="1">
      <c r="A106" s="5" t="s">
        <v>11</v>
      </c>
      <c r="B106" s="80" t="s">
        <v>53</v>
      </c>
      <c r="C106" s="80" t="s">
        <v>161</v>
      </c>
      <c r="D106" s="79">
        <v>547916167</v>
      </c>
      <c r="E106" s="22" t="s">
        <v>1</v>
      </c>
      <c r="F106" s="30">
        <v>10</v>
      </c>
      <c r="G106" s="81">
        <v>23</v>
      </c>
      <c r="H106" s="11"/>
    </row>
    <row r="107" spans="1:8" ht="15.75" customHeight="1">
      <c r="A107" s="5" t="s">
        <v>10</v>
      </c>
      <c r="B107" s="80" t="s">
        <v>207</v>
      </c>
      <c r="C107" s="80" t="s">
        <v>206</v>
      </c>
      <c r="D107" s="79">
        <v>44487264</v>
      </c>
      <c r="E107" s="22" t="s">
        <v>4</v>
      </c>
      <c r="F107" s="30">
        <v>5</v>
      </c>
      <c r="G107" s="81">
        <v>24</v>
      </c>
      <c r="H107" s="11"/>
    </row>
    <row r="108" spans="1:8" ht="15.75" customHeight="1">
      <c r="A108" s="5" t="s">
        <v>11</v>
      </c>
      <c r="B108" s="80" t="s">
        <v>87</v>
      </c>
      <c r="C108" s="80" t="s">
        <v>117</v>
      </c>
      <c r="D108" s="79">
        <v>530655104</v>
      </c>
      <c r="E108" s="22" t="s">
        <v>0</v>
      </c>
      <c r="F108" s="30">
        <v>8</v>
      </c>
      <c r="G108" s="31">
        <v>23</v>
      </c>
      <c r="H108" s="11"/>
    </row>
    <row r="109" spans="1:8" ht="15.75" customHeight="1">
      <c r="A109" s="5" t="s">
        <v>10</v>
      </c>
      <c r="B109" s="80" t="s">
        <v>56</v>
      </c>
      <c r="C109" s="80" t="s">
        <v>44</v>
      </c>
      <c r="D109" s="79">
        <v>528411201</v>
      </c>
      <c r="E109" s="22" t="s">
        <v>1</v>
      </c>
      <c r="F109" s="30">
        <v>8</v>
      </c>
      <c r="G109" s="81">
        <v>23</v>
      </c>
      <c r="H109" s="11"/>
    </row>
    <row r="110" spans="1:8" ht="15.75" customHeight="1">
      <c r="A110" s="5" t="s">
        <v>11</v>
      </c>
      <c r="B110" s="80" t="s">
        <v>152</v>
      </c>
      <c r="C110" s="80" t="s">
        <v>45</v>
      </c>
      <c r="D110" s="79">
        <v>528122069</v>
      </c>
      <c r="E110" s="22" t="s">
        <v>2</v>
      </c>
      <c r="F110" s="30">
        <v>6</v>
      </c>
      <c r="G110" s="81">
        <v>20</v>
      </c>
      <c r="H110" s="11"/>
    </row>
    <row r="111" spans="1:8" ht="15.75" customHeight="1">
      <c r="A111" s="5" t="s">
        <v>11</v>
      </c>
      <c r="B111" s="80" t="s">
        <v>79</v>
      </c>
      <c r="C111" s="80" t="s">
        <v>78</v>
      </c>
      <c r="D111" s="79">
        <v>535567156</v>
      </c>
      <c r="E111" s="22" t="s">
        <v>0</v>
      </c>
      <c r="F111" s="30">
        <v>5</v>
      </c>
      <c r="G111" s="81">
        <v>21</v>
      </c>
      <c r="H111" s="11"/>
    </row>
    <row r="112" spans="1:8" ht="15.75" customHeight="1">
      <c r="A112" s="5" t="s">
        <v>11</v>
      </c>
      <c r="B112" s="80" t="s">
        <v>125</v>
      </c>
      <c r="C112" s="80" t="s">
        <v>23</v>
      </c>
      <c r="D112" s="79">
        <v>539387110</v>
      </c>
      <c r="E112" s="22" t="s">
        <v>2</v>
      </c>
      <c r="F112" s="30">
        <v>5</v>
      </c>
      <c r="G112" s="81">
        <v>20</v>
      </c>
      <c r="H112" s="11"/>
    </row>
    <row r="113" spans="1:8" ht="15.75" customHeight="1">
      <c r="A113" s="5" t="s">
        <v>11</v>
      </c>
      <c r="B113" s="80" t="s">
        <v>203</v>
      </c>
      <c r="C113" s="80" t="s">
        <v>59</v>
      </c>
      <c r="D113" s="79">
        <v>530296270</v>
      </c>
      <c r="E113" s="22" t="s">
        <v>1</v>
      </c>
      <c r="F113" s="30">
        <v>0</v>
      </c>
      <c r="G113" s="81">
        <v>23</v>
      </c>
      <c r="H113" s="11"/>
    </row>
    <row r="114" spans="1:8" ht="15.75" customHeight="1">
      <c r="A114" s="5" t="s">
        <v>11</v>
      </c>
      <c r="B114" s="80" t="s">
        <v>52</v>
      </c>
      <c r="C114" s="80" t="s">
        <v>20</v>
      </c>
      <c r="D114" s="79">
        <v>43723049</v>
      </c>
      <c r="E114" s="22" t="s">
        <v>1</v>
      </c>
      <c r="F114" s="30">
        <v>10</v>
      </c>
      <c r="G114" s="81">
        <v>22</v>
      </c>
      <c r="H114" s="11"/>
    </row>
    <row r="115" spans="1:8" ht="15.75" customHeight="1">
      <c r="A115" s="5" t="s">
        <v>11</v>
      </c>
      <c r="B115" s="80" t="s">
        <v>124</v>
      </c>
      <c r="C115" s="80" t="s">
        <v>36</v>
      </c>
      <c r="D115" s="79">
        <v>528153240</v>
      </c>
      <c r="E115" s="22" t="s">
        <v>3</v>
      </c>
      <c r="F115" s="30">
        <v>3</v>
      </c>
      <c r="G115" s="81">
        <v>22</v>
      </c>
      <c r="H115" s="11"/>
    </row>
    <row r="116" spans="1:8" ht="15.75" customHeight="1">
      <c r="A116" s="5" t="s">
        <v>10</v>
      </c>
      <c r="B116" s="80" t="s">
        <v>198</v>
      </c>
      <c r="C116" s="80" t="s">
        <v>210</v>
      </c>
      <c r="D116" s="79">
        <v>534741085</v>
      </c>
      <c r="E116" s="22" t="s">
        <v>1</v>
      </c>
      <c r="F116" s="30">
        <v>9</v>
      </c>
      <c r="G116" s="81">
        <v>22</v>
      </c>
      <c r="H116" s="11"/>
    </row>
    <row r="117" spans="1:8" ht="15.75" customHeight="1">
      <c r="A117" s="5" t="s">
        <v>11</v>
      </c>
      <c r="B117" s="80" t="s">
        <v>254</v>
      </c>
      <c r="C117" s="80" t="s">
        <v>43</v>
      </c>
      <c r="D117" s="79">
        <v>529851074</v>
      </c>
      <c r="E117" s="22" t="s">
        <v>1</v>
      </c>
      <c r="F117" s="30">
        <v>5</v>
      </c>
      <c r="G117" s="81">
        <v>22</v>
      </c>
      <c r="H117" s="11"/>
    </row>
    <row r="118" spans="1:8" ht="15.75" customHeight="1">
      <c r="A118" s="5" t="s">
        <v>11</v>
      </c>
      <c r="B118" s="80" t="s">
        <v>183</v>
      </c>
      <c r="C118" s="80" t="s">
        <v>45</v>
      </c>
      <c r="D118" s="79">
        <v>548423205</v>
      </c>
      <c r="E118" s="80" t="s">
        <v>2</v>
      </c>
      <c r="F118" s="30">
        <v>4</v>
      </c>
      <c r="G118" s="81">
        <v>19</v>
      </c>
      <c r="H118" s="11"/>
    </row>
    <row r="119" spans="1:7" ht="15.75" customHeight="1">
      <c r="A119" s="5" t="s">
        <v>11</v>
      </c>
      <c r="B119" s="80" t="s">
        <v>86</v>
      </c>
      <c r="C119" s="80" t="s">
        <v>48</v>
      </c>
      <c r="D119" s="79">
        <v>535035113</v>
      </c>
      <c r="E119" s="80" t="s">
        <v>3</v>
      </c>
      <c r="F119" s="30">
        <v>9</v>
      </c>
      <c r="G119" s="81">
        <v>21</v>
      </c>
    </row>
    <row r="120" spans="1:7" ht="15.75" customHeight="1">
      <c r="A120" s="5" t="s">
        <v>11</v>
      </c>
      <c r="B120" s="80" t="s">
        <v>137</v>
      </c>
      <c r="C120" s="80" t="s">
        <v>38</v>
      </c>
      <c r="D120" s="79">
        <v>516727134</v>
      </c>
      <c r="E120" s="80" t="s">
        <v>3</v>
      </c>
      <c r="F120" s="30">
        <v>3</v>
      </c>
      <c r="G120" s="81">
        <v>21</v>
      </c>
    </row>
    <row r="121" spans="1:8" ht="15.75" customHeight="1">
      <c r="A121" s="5" t="s">
        <v>11</v>
      </c>
      <c r="B121" s="80" t="s">
        <v>217</v>
      </c>
      <c r="C121" s="80" t="s">
        <v>165</v>
      </c>
      <c r="D121" s="79">
        <v>525932261</v>
      </c>
      <c r="E121" s="80" t="s">
        <v>4</v>
      </c>
      <c r="F121" s="30">
        <v>3</v>
      </c>
      <c r="G121" s="81">
        <v>24</v>
      </c>
      <c r="H121"/>
    </row>
    <row r="122" spans="1:8" ht="15.75" customHeight="1">
      <c r="A122" s="5" t="s">
        <v>11</v>
      </c>
      <c r="B122" s="80" t="s">
        <v>35</v>
      </c>
      <c r="C122" s="80" t="s">
        <v>19</v>
      </c>
      <c r="D122" s="79">
        <v>48234083</v>
      </c>
      <c r="E122" s="80" t="s">
        <v>2</v>
      </c>
      <c r="F122" s="30">
        <v>7</v>
      </c>
      <c r="G122" s="81">
        <v>16</v>
      </c>
      <c r="H122"/>
    </row>
    <row r="123" spans="1:8" ht="15.75" customHeight="1">
      <c r="A123" s="5" t="s">
        <v>11</v>
      </c>
      <c r="B123" s="80" t="s">
        <v>172</v>
      </c>
      <c r="C123" s="80" t="s">
        <v>43</v>
      </c>
      <c r="D123" s="79">
        <v>49565271</v>
      </c>
      <c r="E123" s="80" t="s">
        <v>1</v>
      </c>
      <c r="F123" s="30">
        <v>4</v>
      </c>
      <c r="G123" s="81">
        <v>21</v>
      </c>
      <c r="H123"/>
    </row>
    <row r="124" spans="1:8" ht="15.75" customHeight="1">
      <c r="A124" s="5" t="s">
        <v>11</v>
      </c>
      <c r="B124" s="80" t="s">
        <v>15</v>
      </c>
      <c r="C124" s="80" t="s">
        <v>16</v>
      </c>
      <c r="D124" s="79">
        <v>43358185</v>
      </c>
      <c r="E124" s="80" t="s">
        <v>4</v>
      </c>
      <c r="F124" s="30">
        <v>9</v>
      </c>
      <c r="G124" s="81">
        <v>20</v>
      </c>
      <c r="H124"/>
    </row>
    <row r="125" spans="1:8" ht="15.75" customHeight="1">
      <c r="A125" s="5" t="s">
        <v>11</v>
      </c>
      <c r="B125" s="80" t="s">
        <v>261</v>
      </c>
      <c r="C125" s="80" t="s">
        <v>262</v>
      </c>
      <c r="D125" s="79">
        <v>47738078</v>
      </c>
      <c r="E125" s="80" t="s">
        <v>3</v>
      </c>
      <c r="F125" s="30">
        <v>15</v>
      </c>
      <c r="G125" s="81">
        <v>20</v>
      </c>
      <c r="H125"/>
    </row>
    <row r="126" spans="1:8" ht="15.75" customHeight="1">
      <c r="A126" s="5" t="s">
        <v>11</v>
      </c>
      <c r="B126" s="80" t="s">
        <v>116</v>
      </c>
      <c r="C126" s="80" t="s">
        <v>45</v>
      </c>
      <c r="D126" s="79">
        <v>49285019</v>
      </c>
      <c r="E126" s="80" t="s">
        <v>3</v>
      </c>
      <c r="F126" s="30">
        <v>12</v>
      </c>
      <c r="G126" s="81">
        <v>20</v>
      </c>
      <c r="H126"/>
    </row>
    <row r="127" spans="1:7" ht="15.75" customHeight="1">
      <c r="A127" s="5" t="s">
        <v>11</v>
      </c>
      <c r="B127" s="80" t="s">
        <v>178</v>
      </c>
      <c r="C127" s="80" t="s">
        <v>100</v>
      </c>
      <c r="D127" s="79">
        <v>43218206</v>
      </c>
      <c r="E127" s="80" t="s">
        <v>1</v>
      </c>
      <c r="F127" s="30">
        <v>3</v>
      </c>
      <c r="G127" s="81">
        <v>21</v>
      </c>
    </row>
    <row r="128" spans="1:9" ht="14.25">
      <c r="A128" s="5" t="s">
        <v>10</v>
      </c>
      <c r="B128" s="80" t="s">
        <v>189</v>
      </c>
      <c r="C128" s="80" t="s">
        <v>259</v>
      </c>
      <c r="D128" s="79">
        <v>43140277</v>
      </c>
      <c r="E128" s="80" t="s">
        <v>3</v>
      </c>
      <c r="F128" s="30">
        <v>3</v>
      </c>
      <c r="G128" s="81">
        <v>20</v>
      </c>
      <c r="I128"/>
    </row>
    <row r="129" spans="1:9" ht="14.25">
      <c r="A129" s="5" t="s">
        <v>11</v>
      </c>
      <c r="B129" s="80" t="s">
        <v>186</v>
      </c>
      <c r="C129" s="80" t="s">
        <v>21</v>
      </c>
      <c r="D129" s="79">
        <v>522119066</v>
      </c>
      <c r="E129" s="80" t="s">
        <v>2</v>
      </c>
      <c r="F129" s="30">
        <v>6</v>
      </c>
      <c r="G129" s="81">
        <v>16</v>
      </c>
      <c r="I129"/>
    </row>
    <row r="130" spans="1:9" ht="14.25">
      <c r="A130" s="5" t="s">
        <v>11</v>
      </c>
      <c r="B130" s="80" t="s">
        <v>72</v>
      </c>
      <c r="C130" s="80" t="s">
        <v>82</v>
      </c>
      <c r="D130" s="79">
        <v>541151146</v>
      </c>
      <c r="E130" s="80" t="s">
        <v>0</v>
      </c>
      <c r="F130" s="30">
        <v>10</v>
      </c>
      <c r="G130" s="81">
        <v>19</v>
      </c>
      <c r="I130"/>
    </row>
    <row r="131" spans="1:9" ht="14.25">
      <c r="A131" s="5" t="s">
        <v>11</v>
      </c>
      <c r="B131" s="80" t="s">
        <v>98</v>
      </c>
      <c r="C131" s="80" t="s">
        <v>62</v>
      </c>
      <c r="D131" s="79">
        <v>542177171</v>
      </c>
      <c r="E131" s="80" t="s">
        <v>4</v>
      </c>
      <c r="F131" s="33">
        <v>2</v>
      </c>
      <c r="G131" s="81">
        <v>16</v>
      </c>
      <c r="I131"/>
    </row>
    <row r="132" spans="1:9" ht="14.25">
      <c r="A132" s="5" t="s">
        <v>11</v>
      </c>
      <c r="B132" s="80" t="s">
        <v>163</v>
      </c>
      <c r="C132" s="80" t="s">
        <v>36</v>
      </c>
      <c r="D132" s="79">
        <v>514358162</v>
      </c>
      <c r="E132" s="80" t="s">
        <v>4</v>
      </c>
      <c r="F132" s="33">
        <v>3</v>
      </c>
      <c r="G132" s="81">
        <v>15</v>
      </c>
      <c r="I132"/>
    </row>
    <row r="133" spans="1:7" ht="14.25">
      <c r="A133" s="5" t="s">
        <v>10</v>
      </c>
      <c r="B133" s="80" t="s">
        <v>266</v>
      </c>
      <c r="C133" s="80" t="s">
        <v>77</v>
      </c>
      <c r="D133" s="79">
        <v>523412111</v>
      </c>
      <c r="E133" s="80" t="s">
        <v>1</v>
      </c>
      <c r="F133" s="33">
        <v>1</v>
      </c>
      <c r="G133" s="31">
        <v>21</v>
      </c>
    </row>
    <row r="134" spans="1:7" ht="14.25">
      <c r="A134" s="5" t="s">
        <v>11</v>
      </c>
      <c r="B134" s="80" t="s">
        <v>132</v>
      </c>
      <c r="C134" s="80" t="s">
        <v>100</v>
      </c>
      <c r="D134" s="79">
        <v>49562160</v>
      </c>
      <c r="E134" s="80" t="s">
        <v>3</v>
      </c>
      <c r="F134" s="33">
        <v>2</v>
      </c>
      <c r="G134" s="81">
        <v>20</v>
      </c>
    </row>
    <row r="135" spans="1:7" ht="14.25">
      <c r="A135" s="5" t="s">
        <v>11</v>
      </c>
      <c r="B135" s="80" t="s">
        <v>176</v>
      </c>
      <c r="C135" s="80" t="s">
        <v>177</v>
      </c>
      <c r="D135" s="79">
        <v>552512084</v>
      </c>
      <c r="E135" s="80" t="s">
        <v>3</v>
      </c>
      <c r="F135" s="33">
        <v>7</v>
      </c>
      <c r="G135" s="81">
        <v>19</v>
      </c>
    </row>
    <row r="136" spans="1:7" ht="14.25">
      <c r="A136" s="5" t="s">
        <v>11</v>
      </c>
      <c r="B136" s="80" t="s">
        <v>32</v>
      </c>
      <c r="C136" s="80" t="s">
        <v>40</v>
      </c>
      <c r="D136" s="79">
        <v>530421099</v>
      </c>
      <c r="E136" s="80" t="s">
        <v>2</v>
      </c>
      <c r="F136" s="33">
        <v>3</v>
      </c>
      <c r="G136" s="81">
        <v>15</v>
      </c>
    </row>
    <row r="137" spans="1:7" ht="14.25">
      <c r="A137" s="5" t="s">
        <v>10</v>
      </c>
      <c r="B137" s="80" t="s">
        <v>113</v>
      </c>
      <c r="C137" s="80" t="s">
        <v>110</v>
      </c>
      <c r="D137" s="79">
        <v>522439023</v>
      </c>
      <c r="E137" s="80" t="s">
        <v>3</v>
      </c>
      <c r="F137" s="33">
        <v>6</v>
      </c>
      <c r="G137" s="81">
        <v>18</v>
      </c>
    </row>
    <row r="138" spans="1:7" ht="14.25">
      <c r="A138" s="5" t="s">
        <v>11</v>
      </c>
      <c r="B138" s="80" t="s">
        <v>123</v>
      </c>
      <c r="C138" s="80" t="s">
        <v>104</v>
      </c>
      <c r="D138" s="79">
        <v>512348177</v>
      </c>
      <c r="E138" s="80" t="s">
        <v>3</v>
      </c>
      <c r="F138" s="33">
        <v>4</v>
      </c>
      <c r="G138" s="81">
        <v>18</v>
      </c>
    </row>
    <row r="139" spans="1:7" ht="14.25">
      <c r="A139" s="5" t="s">
        <v>10</v>
      </c>
      <c r="B139" s="80" t="s">
        <v>254</v>
      </c>
      <c r="C139" s="80" t="s">
        <v>68</v>
      </c>
      <c r="D139" s="79">
        <v>533787074</v>
      </c>
      <c r="E139" s="80" t="s">
        <v>1</v>
      </c>
      <c r="F139" s="33">
        <v>1</v>
      </c>
      <c r="G139" s="81">
        <v>20</v>
      </c>
    </row>
    <row r="140" spans="1:7" ht="14.25">
      <c r="A140" s="5" t="s">
        <v>11</v>
      </c>
      <c r="B140" s="80" t="s">
        <v>21</v>
      </c>
      <c r="C140" s="80" t="s">
        <v>48</v>
      </c>
      <c r="D140" s="79">
        <v>47722071</v>
      </c>
      <c r="E140" s="80" t="s">
        <v>1</v>
      </c>
      <c r="F140" s="33">
        <v>9</v>
      </c>
      <c r="G140" s="81">
        <v>19</v>
      </c>
    </row>
    <row r="141" spans="1:7" ht="14.25">
      <c r="A141" s="5" t="s">
        <v>11</v>
      </c>
      <c r="B141" s="80" t="s">
        <v>216</v>
      </c>
      <c r="C141" s="80" t="s">
        <v>107</v>
      </c>
      <c r="D141" s="79">
        <v>45757210</v>
      </c>
      <c r="E141" s="22" t="s">
        <v>4</v>
      </c>
      <c r="F141" s="30">
        <v>2</v>
      </c>
      <c r="G141" s="81">
        <v>15</v>
      </c>
    </row>
    <row r="142" spans="1:7" ht="14.25">
      <c r="A142" s="5" t="s">
        <v>11</v>
      </c>
      <c r="B142" s="80" t="s">
        <v>22</v>
      </c>
      <c r="C142" s="80" t="s">
        <v>21</v>
      </c>
      <c r="D142" s="79">
        <v>43992058</v>
      </c>
      <c r="E142" s="22" t="s">
        <v>4</v>
      </c>
      <c r="F142" s="30">
        <v>2</v>
      </c>
      <c r="G142" s="81">
        <v>13</v>
      </c>
    </row>
    <row r="143" spans="1:7" ht="14.25">
      <c r="A143" s="5" t="s">
        <v>11</v>
      </c>
      <c r="B143" s="80" t="s">
        <v>218</v>
      </c>
      <c r="C143" s="80" t="s">
        <v>154</v>
      </c>
      <c r="D143" s="79">
        <v>44118116</v>
      </c>
      <c r="E143" s="22" t="s">
        <v>1</v>
      </c>
      <c r="F143" s="30">
        <v>5</v>
      </c>
      <c r="G143" s="81">
        <v>19</v>
      </c>
    </row>
    <row r="144" spans="1:7" ht="14.25">
      <c r="A144" s="5" t="s">
        <v>11</v>
      </c>
      <c r="B144" s="80" t="s">
        <v>135</v>
      </c>
      <c r="C144" s="80" t="s">
        <v>21</v>
      </c>
      <c r="D144" s="79">
        <v>3917266</v>
      </c>
      <c r="E144" s="22" t="s">
        <v>3</v>
      </c>
      <c r="F144" s="30">
        <v>4</v>
      </c>
      <c r="G144" s="81">
        <v>17</v>
      </c>
    </row>
    <row r="145" spans="1:7" ht="16.5" customHeight="1">
      <c r="A145" s="5" t="s">
        <v>11</v>
      </c>
      <c r="B145" s="80" t="s">
        <v>197</v>
      </c>
      <c r="C145" s="80" t="s">
        <v>117</v>
      </c>
      <c r="D145" s="79">
        <v>527289141</v>
      </c>
      <c r="E145" s="22" t="s">
        <v>0</v>
      </c>
      <c r="F145" s="30">
        <v>3</v>
      </c>
      <c r="G145" s="81">
        <v>15</v>
      </c>
    </row>
    <row r="146" spans="1:7" ht="16.5" customHeight="1">
      <c r="A146" s="5" t="s">
        <v>11</v>
      </c>
      <c r="B146" s="80" t="s">
        <v>174</v>
      </c>
      <c r="C146" s="80" t="s">
        <v>45</v>
      </c>
      <c r="D146" s="79">
        <v>529603074</v>
      </c>
      <c r="E146" s="22" t="s">
        <v>1</v>
      </c>
      <c r="F146" s="30">
        <v>5</v>
      </c>
      <c r="G146" s="81">
        <v>19</v>
      </c>
    </row>
    <row r="147" spans="1:7" ht="16.5" customHeight="1">
      <c r="A147" s="5" t="s">
        <v>10</v>
      </c>
      <c r="B147" s="80" t="s">
        <v>168</v>
      </c>
      <c r="C147" s="80" t="s">
        <v>169</v>
      </c>
      <c r="D147" s="79">
        <v>538438263</v>
      </c>
      <c r="E147" s="22" t="s">
        <v>1</v>
      </c>
      <c r="F147" s="30">
        <v>2</v>
      </c>
      <c r="G147" s="81">
        <v>19</v>
      </c>
    </row>
    <row r="148" spans="1:7" ht="16.5" customHeight="1">
      <c r="A148" s="5" t="s">
        <v>11</v>
      </c>
      <c r="B148" s="80" t="s">
        <v>220</v>
      </c>
      <c r="C148" s="80" t="s">
        <v>42</v>
      </c>
      <c r="D148" s="79">
        <v>48142286</v>
      </c>
      <c r="E148" s="22" t="s">
        <v>1</v>
      </c>
      <c r="F148" s="30">
        <v>1</v>
      </c>
      <c r="G148" s="81">
        <v>17</v>
      </c>
    </row>
    <row r="149" spans="1:7" ht="16.5" customHeight="1">
      <c r="A149" s="5" t="s">
        <v>11</v>
      </c>
      <c r="B149" s="80" t="s">
        <v>209</v>
      </c>
      <c r="C149" s="80" t="s">
        <v>48</v>
      </c>
      <c r="D149" s="79">
        <v>530302271</v>
      </c>
      <c r="E149" s="22" t="s">
        <v>1</v>
      </c>
      <c r="F149" s="30">
        <v>2</v>
      </c>
      <c r="G149" s="81">
        <v>16</v>
      </c>
    </row>
    <row r="150" spans="1:7" ht="16.5" customHeight="1">
      <c r="A150" s="5" t="s">
        <v>11</v>
      </c>
      <c r="B150" s="80" t="s">
        <v>213</v>
      </c>
      <c r="C150" s="80" t="s">
        <v>43</v>
      </c>
      <c r="D150" s="79">
        <v>519185152</v>
      </c>
      <c r="E150" s="22" t="s">
        <v>1</v>
      </c>
      <c r="F150" s="30">
        <v>0</v>
      </c>
      <c r="G150" s="81">
        <v>16</v>
      </c>
    </row>
    <row r="151" spans="1:7" ht="16.5" customHeight="1" thickBot="1">
      <c r="A151" s="92" t="s">
        <v>10</v>
      </c>
      <c r="B151" s="93" t="s">
        <v>170</v>
      </c>
      <c r="C151" s="93" t="s">
        <v>171</v>
      </c>
      <c r="D151" s="94">
        <v>534821266</v>
      </c>
      <c r="E151" s="95" t="s">
        <v>1</v>
      </c>
      <c r="F151" s="96">
        <v>0</v>
      </c>
      <c r="G151" s="97">
        <v>12</v>
      </c>
    </row>
  </sheetData>
  <sheetProtection/>
  <autoFilter ref="A5:G151">
    <sortState ref="A6:G151">
      <sortCondition descending="1" sortBy="value" ref="G6:G151"/>
    </sortState>
  </autoFilter>
  <mergeCells count="1">
    <mergeCell ref="F3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2014-05-15T11:04:07Z</cp:lastPrinted>
  <dcterms:created xsi:type="dcterms:W3CDTF">2014-01-15T11:09:35Z</dcterms:created>
  <dcterms:modified xsi:type="dcterms:W3CDTF">2015-05-19T21:04:30Z</dcterms:modified>
  <cp:category/>
  <cp:version/>
  <cp:contentType/>
  <cp:contentStatus/>
</cp:coreProperties>
</file>